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S:\OPERATIONS\ASSET STRATEGY\DATA MANGEMENT\OPERATIONS REPORTING\AS&amp;C - Reliability\NQRS\2022\"/>
    </mc:Choice>
  </mc:AlternateContent>
  <xr:revisionPtr revIDLastSave="0" documentId="8_{4EB39C42-062F-4108-B07B-1F6D69E491A9}" xr6:coauthVersionLast="47" xr6:coauthVersionMax="47" xr10:uidLastSave="{00000000-0000-0000-0000-000000000000}"/>
  <bookViews>
    <workbookView xWindow="16110" yWindow="3770" windowWidth="19750" windowHeight="12120" tabRatio="712" activeTab="3" xr2:uid="{00000000-000D-0000-FFFF-FFFF00000000}"/>
  </bookViews>
  <sheets>
    <sheet name="Read this first" sheetId="1" r:id="rId1"/>
    <sheet name="Network reliability" sheetId="9" r:id="rId2"/>
    <sheet name="Complaints " sheetId="10" r:id="rId3"/>
    <sheet name="Compensation payments" sheetId="11" r:id="rId4"/>
    <sheet name="Network &amp; Asset Info" sheetId="12" r:id="rId5"/>
  </sheets>
  <definedNames>
    <definedName name="_xlnm.Print_Area" localSheetId="0">'Read this first'!#REF!</definedName>
    <definedName name="Z_4D727E3C_2C78_4173_9F6E_D686E8DC0B17_.wvu.PrintArea" localSheetId="0" hidden="1">'Read this first'!#REF!</definedName>
    <definedName name="Z_BC8C3EF2_E90D_46AA_8DF9_13F2D58CF104_.wvu.PrintArea" localSheetId="0" hidden="1">'Read this first'!#REF!</definedName>
  </definedNames>
  <calcPr calcId="191029"/>
  <customWorkbookViews>
    <customWorkbookView name="Windows User - Personal View" guid="{BC8C3EF2-E90D-46AA-8DF9-13F2D58CF104}" mergeInterval="0" personalView="1" maximized="1" xWindow="1" yWindow="1" windowWidth="1596" windowHeight="980" tabRatio="712" activeSheetId="4"/>
    <customWorkbookView name="slyons - Personal View" guid="{4D727E3C-2C78-4173-9F6E-D686E8DC0B17}" mergeInterval="0" personalView="1" maximized="1" xWindow="1" yWindow="1" windowWidth="1848" windowHeight="772" tabRatio="71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2" l="1"/>
  <c r="G25" i="10" l="1"/>
  <c r="G42" i="10" l="1"/>
  <c r="G40" i="10"/>
  <c r="G38" i="10"/>
  <c r="G36" i="10"/>
  <c r="G34" i="10"/>
  <c r="G32" i="10"/>
  <c r="G30" i="10"/>
  <c r="G28" i="10"/>
  <c r="G23" i="10"/>
  <c r="G21" i="10"/>
  <c r="G19" i="10"/>
  <c r="G17" i="10"/>
  <c r="G15" i="10"/>
  <c r="G13" i="10"/>
  <c r="G11" i="10"/>
</calcChain>
</file>

<file path=xl/sharedStrings.xml><?xml version="1.0" encoding="utf-8"?>
<sst xmlns="http://schemas.openxmlformats.org/spreadsheetml/2006/main" count="421" uniqueCount="230">
  <si>
    <t>Distribution Network (Unplanned)</t>
  </si>
  <si>
    <t>Normalised Distribution Network</t>
  </si>
  <si>
    <t>Reference</t>
  </si>
  <si>
    <t>Description</t>
  </si>
  <si>
    <t xml:space="preserve">Number </t>
  </si>
  <si>
    <t>Value ($)</t>
  </si>
  <si>
    <t>Basis of Reporting</t>
  </si>
  <si>
    <t>SCONRRR</t>
  </si>
  <si>
    <t xml:space="preserve">Percentage </t>
  </si>
  <si>
    <t>CBD</t>
  </si>
  <si>
    <t>Urban</t>
  </si>
  <si>
    <t>Discrete Area</t>
  </si>
  <si>
    <t>Short Rural</t>
  </si>
  <si>
    <t xml:space="preserve">Long Rural </t>
  </si>
  <si>
    <t>Overall</t>
  </si>
  <si>
    <t>Distribution Network (Planned)</t>
  </si>
  <si>
    <t>Complaints</t>
  </si>
  <si>
    <t>Network Reliability</t>
  </si>
  <si>
    <t>The number of premises of small use customers to which the supply of electricity has been interrupted for more than 12 hours continuously</t>
  </si>
  <si>
    <t xml:space="preserve">For each discrete area, the average number of interruptions of supply to customer premises </t>
  </si>
  <si>
    <t>For each discrete area, the average percentage of time that electricity has been supplied to customer premises</t>
  </si>
  <si>
    <t xml:space="preserve">For each discrete area, the average total length of all interruptions of supply to customer premises expressed in minutes </t>
  </si>
  <si>
    <t>For each discrete area, the average length of interruption of supply to customer premises expressed in minutes</t>
  </si>
  <si>
    <t>Electricity Industry (Network Quality and Reliability of Supply) Code Sch 1(6)</t>
  </si>
  <si>
    <t>Electricity Industry (Network Quality and Reliability of Supply) Code clause Sch 1(7)</t>
  </si>
  <si>
    <t>Electricity Industry (Network Quality and Reliability of Supply) Code clause Sch 1(8)</t>
  </si>
  <si>
    <t xml:space="preserve">Total number of technical QoS complaints </t>
  </si>
  <si>
    <t>Electricity Industry (Network Quality and Reliability of Supply) Code clause Sch 1(9)</t>
  </si>
  <si>
    <t xml:space="preserve">Number of unmetered supply points, by type of feeder (CBD, urban, long rural and short rural) </t>
  </si>
  <si>
    <t xml:space="preserve">Number and total capacity of transformers, separated into sub-transmission and distribution  </t>
  </si>
  <si>
    <t>Total distribution losses (%)</t>
  </si>
  <si>
    <t xml:space="preserve">Size of network service area (sq km) </t>
  </si>
  <si>
    <t xml:space="preserve">Number of poles </t>
  </si>
  <si>
    <t>Peak demand (MW)</t>
  </si>
  <si>
    <t>Number of Metered Supply Points</t>
  </si>
  <si>
    <t>Total No.</t>
  </si>
  <si>
    <t>By type of customer</t>
  </si>
  <si>
    <t>By supply voltage</t>
  </si>
  <si>
    <t>Feeder Category</t>
  </si>
  <si>
    <t>Residential</t>
  </si>
  <si>
    <t>Non-residential</t>
  </si>
  <si>
    <t>ST</t>
  </si>
  <si>
    <t>HV</t>
  </si>
  <si>
    <t>LV</t>
  </si>
  <si>
    <t>Rural Short</t>
  </si>
  <si>
    <t>Rural Long</t>
  </si>
  <si>
    <t>Number of Un-metered Supply Points</t>
  </si>
  <si>
    <t>Energy delivered (GWh)</t>
  </si>
  <si>
    <t>Total GWh</t>
  </si>
  <si>
    <t>Line length (km)</t>
  </si>
  <si>
    <t>Total km</t>
  </si>
  <si>
    <t>Underground</t>
  </si>
  <si>
    <t>Overhead</t>
  </si>
  <si>
    <t>Sub-transmission</t>
  </si>
  <si>
    <t>Distribution</t>
  </si>
  <si>
    <t>Number of Transformers</t>
  </si>
  <si>
    <t>Total capacity of Transformers (MVA)</t>
  </si>
  <si>
    <t>Transfomer Type</t>
  </si>
  <si>
    <t>Network and Asset Information</t>
  </si>
  <si>
    <t>Distribution Network (Unplanned) SAIDI by Total Network, CBD, Urban, Short Rural and Long Rural</t>
  </si>
  <si>
    <t>Normalised distribution network SAIDI by Total Network, CBD, Urban, Short Rural and Long Rural</t>
  </si>
  <si>
    <t>Overall SAIFI by Total Network, CBD, Urban, Short Rural and Long Rural</t>
  </si>
  <si>
    <t>Distribution Network (Planned) SAIFI by Total Network, CBD, Urban, Short Rural and Long Rural</t>
  </si>
  <si>
    <t>Distribution Network (Unplanned) SAIFI by Total Network, CBD, Urban, Short Rural and Long Rural</t>
  </si>
  <si>
    <t>Normalised distribution network SAIFI by Total Network, CBD, Urban, Short Rural and Long Rural</t>
  </si>
  <si>
    <t>Overall CAIDI by Total Network, CBD, Urban, Short Rural and Long Rural</t>
  </si>
  <si>
    <t>Distribution Network (Planned) CAIDI by Total Network, CBD, Urban, Short Rural and Long Rural</t>
  </si>
  <si>
    <t xml:space="preserve">Distribution Network (Unplanned) CAIDI by Total Network, CBD, Urban, Short Rural and Long Rural </t>
  </si>
  <si>
    <t>Normalised distribution network CAIDI by Total Network, CBD, Urban, Short Rural and Long Rural</t>
  </si>
  <si>
    <t>Total Network</t>
  </si>
  <si>
    <r>
      <t>Total number</t>
    </r>
    <r>
      <rPr>
        <sz val="9"/>
        <rFont val="Arial"/>
        <family val="2"/>
      </rPr>
      <t xml:space="preserve"> of technical QoS complaints that are low supply voltage complaints </t>
    </r>
  </si>
  <si>
    <r>
      <t>Total number of</t>
    </r>
    <r>
      <rPr>
        <sz val="9"/>
        <rFont val="Arial"/>
        <family val="2"/>
      </rPr>
      <t xml:space="preserve"> technical QoS complaints that are voltage dip complaints </t>
    </r>
  </si>
  <si>
    <r>
      <t xml:space="preserve">Total number </t>
    </r>
    <r>
      <rPr>
        <sz val="9"/>
        <rFont val="Arial"/>
        <family val="2"/>
      </rPr>
      <t xml:space="preserve">of technical QoS complaints that are voltage swell complaints </t>
    </r>
  </si>
  <si>
    <r>
      <t xml:space="preserve">Total number </t>
    </r>
    <r>
      <rPr>
        <sz val="9"/>
        <rFont val="Arial"/>
        <family val="2"/>
      </rPr>
      <t xml:space="preserve">of technical QoS complaints that are voltage spike complaints </t>
    </r>
  </si>
  <si>
    <r>
      <t>Total number</t>
    </r>
    <r>
      <rPr>
        <sz val="9"/>
        <rFont val="Arial"/>
        <family val="2"/>
      </rPr>
      <t xml:space="preserve"> of technical QoS complaints that are waveform distortion complaints </t>
    </r>
  </si>
  <si>
    <r>
      <t>Total</t>
    </r>
    <r>
      <rPr>
        <sz val="9"/>
        <rFont val="Arial"/>
        <family val="2"/>
      </rPr>
      <t xml:space="preserve"> number of technical QoS complaints that are TV or radio interference complaints </t>
    </r>
  </si>
  <si>
    <r>
      <t xml:space="preserve">Total </t>
    </r>
    <r>
      <rPr>
        <sz val="9"/>
        <rFont val="Arial"/>
        <family val="2"/>
      </rPr>
      <t xml:space="preserve">number of technical QoS complaints that are noise from appliances complaints  </t>
    </r>
  </si>
  <si>
    <r>
      <t>Total</t>
    </r>
    <r>
      <rPr>
        <sz val="9"/>
        <rFont val="Arial"/>
        <family val="2"/>
      </rPr>
      <t xml:space="preserve"> number of technical QoS complaints that are other complaints </t>
    </r>
  </si>
  <si>
    <t xml:space="preserve">Percentage of technical QoS complaints that are low supply voltage complaints </t>
  </si>
  <si>
    <r>
      <t>Pe</t>
    </r>
    <r>
      <rPr>
        <sz val="9"/>
        <rFont val="Arial"/>
        <family val="2"/>
      </rPr>
      <t xml:space="preserve">rcentage of technical QoS complaints that are voltage dip complaints </t>
    </r>
  </si>
  <si>
    <t xml:space="preserve">Percentage of technical QoS complaints that are voltage swell complaints </t>
  </si>
  <si>
    <t xml:space="preserve">Percentage of technical QoS complaints that are voltage spike complaints </t>
  </si>
  <si>
    <t xml:space="preserve">Percentage of technical QoS complaints that are waveform distortion complaints </t>
  </si>
  <si>
    <t xml:space="preserve">Percentage of technical QoS complaints that are TV or radio interference complaints </t>
  </si>
  <si>
    <t xml:space="preserve">Percentage of technical QoS complaints that are noise from appliances complaints  </t>
  </si>
  <si>
    <r>
      <t>Pe</t>
    </r>
    <r>
      <rPr>
        <sz val="9"/>
        <rFont val="Arial"/>
        <family val="2"/>
      </rPr>
      <t xml:space="preserve">rcentage of technical QoS complaints that are other complaints </t>
    </r>
  </si>
  <si>
    <t>Breakdown of technical QoS complaints into the likely cause of problem that caused the complaint separated into:</t>
  </si>
  <si>
    <t>Network equipment faulty  - Total Number</t>
  </si>
  <si>
    <t>Network equipment faulty  - Percentage</t>
  </si>
  <si>
    <t>Network interference by NSP equipment - Total Number</t>
  </si>
  <si>
    <t>Network interference by NSP equipment - Percentage</t>
  </si>
  <si>
    <t>Network interference by another customer - Total Number</t>
  </si>
  <si>
    <t>Network interference by another customer - Percentage</t>
  </si>
  <si>
    <t>Network limitation - Total Number</t>
  </si>
  <si>
    <t>Network limitation - Percentage</t>
  </si>
  <si>
    <t>Customer internal problem - Total Number</t>
  </si>
  <si>
    <t>Customer internal problem - Percentage</t>
  </si>
  <si>
    <t>No problem identified - Total Number</t>
  </si>
  <si>
    <t>No problem identified - Percentage</t>
  </si>
  <si>
    <t>Environmental - Total Number</t>
  </si>
  <si>
    <t>Environmental - Percentage</t>
  </si>
  <si>
    <t>Other - Total Number</t>
  </si>
  <si>
    <t>Other - Percentage</t>
  </si>
  <si>
    <t>Comments</t>
  </si>
  <si>
    <t>IMPORTANT NOTICE FOR ELECTRICITY DISTRIBUTION LICENSEES</t>
  </si>
  <si>
    <t>Perth CBD</t>
  </si>
  <si>
    <t>All other areas of the State</t>
  </si>
  <si>
    <t>Urban areas other than the Perth CBD</t>
  </si>
  <si>
    <t>Number of Complaints Received</t>
  </si>
  <si>
    <t>Number of premises interrupted</t>
  </si>
  <si>
    <t>Number of interruptions</t>
  </si>
  <si>
    <t>Other areas of the State</t>
  </si>
  <si>
    <t>Premises interrupted more than 9 times in a year</t>
  </si>
  <si>
    <t>Premises interrupted more than 16 times in a year</t>
  </si>
  <si>
    <t>Perth CBD and the urban areas combined</t>
  </si>
  <si>
    <t>Indicator No.</t>
  </si>
  <si>
    <t>NQR 1</t>
  </si>
  <si>
    <t>NQR 2</t>
  </si>
  <si>
    <t>NQR 3</t>
  </si>
  <si>
    <t>NQR 4</t>
  </si>
  <si>
    <t>NQR 5</t>
  </si>
  <si>
    <t>NQR 6</t>
  </si>
  <si>
    <t>NQR 19</t>
  </si>
  <si>
    <t>NQR 20</t>
  </si>
  <si>
    <t>Indicator No</t>
  </si>
  <si>
    <t>Overall SAIDI by Total Network, CBD, Urban, Short Rural and Long Rural</t>
  </si>
  <si>
    <t>Distribution Network (Planned) SAIDI by Total Network, CBD, Urban, Short Rural and Long Rural</t>
  </si>
  <si>
    <t>Interruptions for more than 12 hours continuously (Sch 1 section 5(a) NQ&amp;R Code)</t>
  </si>
  <si>
    <t>More than the permitted number of interruptions (Sch 1 section 5(b) NQ&amp;R Code)</t>
  </si>
  <si>
    <t>The number of payments made, and the total amount paid under section 18 of the NQ&amp;R Code</t>
  </si>
  <si>
    <t>The number of payments made, and the total amount paid under section 19 of the NQ&amp;R Code</t>
  </si>
  <si>
    <t>Total number of complaints received {that Part 2 or an instrument made under section 14(3) of the NQ&amp;R Code has not been, or is not being, complied with}</t>
  </si>
  <si>
    <t xml:space="preserve">Total number of complaints received from customers in each of the discrete areas  {that Part 2 or an instrument made under section 14(3) of the NQ&amp;R Code has not been, or is not being, complied with} </t>
  </si>
  <si>
    <t>Total amount spent in addressing complaints {that Part 2 or an instrument made under section 14(3) of the NQ&amp;R Code has not been, or is not being, complied with} other than by way of payment under sections 18 and 19 {of the NQ&amp;R Code}</t>
  </si>
  <si>
    <t xml:space="preserve">Number of metered supply points by feeder category (CBD, urban, short rural and long rural), reported against the categories of residential and non-residential customers and sub-transmission, high voltage and low voltage </t>
  </si>
  <si>
    <t xml:space="preserve">Energy delivered (GWh) by type of feeder (CBD, urban, long rural and short rural) reported against the categories of residential and non-residential customers and sub-transmission, high voltage and low voltage </t>
  </si>
  <si>
    <t xml:space="preserve">Line lengths by type of feeder (CBD, urban, long rural and short rural) reported against the categories of underground and overhead line categories and sub-transmission, high voltage and low voltage </t>
  </si>
  <si>
    <t xml:space="preserve"> </t>
  </si>
  <si>
    <t>REFER TABLE 3 (below)</t>
  </si>
  <si>
    <t>REFER TABLE 1 (below)</t>
  </si>
  <si>
    <t>REFER TABLE 2 (below)</t>
  </si>
  <si>
    <t>REFER TABLE 5A (below)</t>
  </si>
  <si>
    <t>REFER TABLE 5B (below)</t>
  </si>
  <si>
    <t>Electricity Industry (Network Quality and Reliability of Supply) Code Sch 1(5), item 5</t>
  </si>
  <si>
    <t>Electricity Industry (Network Quality and Reliability of Supply) Code Sch 1(11)(a), item 11(a)</t>
  </si>
  <si>
    <t>Electricity Industry (Network Quality and Reliability of Supply) Code Sch 1(11)(b), item 11(b)</t>
  </si>
  <si>
    <t>Electricity Industry (Network Quality and Reliability of Supply) Code Sch 1(11)(c), item 11(c)</t>
  </si>
  <si>
    <t>Electricity Industry (Network Quality and Reliability of Supply) Code Sch 1(11)(d), item 11(d)</t>
  </si>
  <si>
    <t>The number of premises of small use customers to which the supply of electricity has been interrupted more than the permitted number of times, as is defined in section 12(1) {of the NQ&amp;R Code}</t>
  </si>
  <si>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</si>
  <si>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t>https://www.erawa.com.au/electricity/electricity-licensing/regulatory-guidelines</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</si>
  <si>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</si>
  <si>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t xml:space="preserve">  </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</si>
  <si>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</si>
  <si>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Some indicators require reporting to be on a per customer/premises basis whereas others are on a per incident basis.  For example, indicator NQR 1 (Total number of premises of small use customers interrupted for more than 12 hours continuously) should be reported on a per customer/premises basis. This means that if a premises of a small use customer is interrupted for more than 12 hours continuously, and more than once during a reporting year, the premises should only be counted once. Indicator NQR22 (Total number of technical QoS complaints) should be reported during a reporting year, each complaint should be recorded separately.</t>
  </si>
  <si>
    <t>FC 1</t>
  </si>
  <si>
    <t>FC 2</t>
  </si>
  <si>
    <t>FC 3</t>
  </si>
  <si>
    <t>FC 4</t>
  </si>
  <si>
    <t>FC 5</t>
  </si>
  <si>
    <t>FC 6</t>
  </si>
  <si>
    <t>FC 7</t>
  </si>
  <si>
    <t>FC 8</t>
  </si>
  <si>
    <t>FC 9</t>
  </si>
  <si>
    <t>FC 10</t>
  </si>
  <si>
    <t>FC 11</t>
  </si>
  <si>
    <t>FC 12</t>
  </si>
  <si>
    <t>Urban Areas</t>
  </si>
  <si>
    <t>Table 2:  NQ&amp;R reliability data by area</t>
  </si>
  <si>
    <t>Table 1:  NQ&amp;R interruptions longer than 12 hours and multiple interruptions</t>
  </si>
  <si>
    <t>Measure</t>
  </si>
  <si>
    <t>REFER TABLE 4 (below)</t>
  </si>
  <si>
    <t>Table 3:  Feeder category reliability</t>
  </si>
  <si>
    <t>NRR 1</t>
  </si>
  <si>
    <t>NRR 2</t>
  </si>
  <si>
    <t>NRR 3</t>
  </si>
  <si>
    <t>NRR 4</t>
  </si>
  <si>
    <t>NRR 5</t>
  </si>
  <si>
    <t>NRR 6</t>
  </si>
  <si>
    <t>NRR 7</t>
  </si>
  <si>
    <t>NRR 8</t>
  </si>
  <si>
    <t>NRR 9</t>
  </si>
  <si>
    <t>NRR 10</t>
  </si>
  <si>
    <t>NRR 11</t>
  </si>
  <si>
    <t>NRR 12</t>
  </si>
  <si>
    <t>NRR 13</t>
  </si>
  <si>
    <t>NRR 14</t>
  </si>
  <si>
    <t>NRR 15</t>
  </si>
  <si>
    <t>NRR 16</t>
  </si>
  <si>
    <t>NRR 17</t>
  </si>
  <si>
    <t xml:space="preserve">
NRR 18</t>
  </si>
  <si>
    <t xml:space="preserve">
SCONRRR</t>
  </si>
  <si>
    <t>Table 5:  Compensation payments</t>
  </si>
  <si>
    <t>REFER TABLE 6A (below)</t>
  </si>
  <si>
    <t>REFER TABLE 6B (below)</t>
  </si>
  <si>
    <t>REFER TABLE 5C (below)</t>
  </si>
  <si>
    <t>2022 Electricity Reporting Datasheet (NQR) - Distribution Indicators</t>
  </si>
  <si>
    <t>SAIDI
(FC 1 - 4)</t>
  </si>
  <si>
    <t>SAIFI
(FC 5 - 8)</t>
  </si>
  <si>
    <t>CAIDI
(FC 9 - 12)</t>
  </si>
  <si>
    <t>NQR 7</t>
  </si>
  <si>
    <t>NQR 9</t>
  </si>
  <si>
    <t>NQR 8</t>
  </si>
  <si>
    <t>Table 4:  NQ&amp;R complaints by area (NQR 8)</t>
  </si>
  <si>
    <t>NQR 10</t>
  </si>
  <si>
    <t>NQR 11</t>
  </si>
  <si>
    <t>NQR 12</t>
  </si>
  <si>
    <t>NQR 13</t>
  </si>
  <si>
    <t>NQR 14</t>
  </si>
  <si>
    <t>NQR 15</t>
  </si>
  <si>
    <t>NQR 16</t>
  </si>
  <si>
    <t>NQR 17</t>
  </si>
  <si>
    <t>NQR 18</t>
  </si>
  <si>
    <t>Table 5A:  Metered supply points (NQR 12)</t>
  </si>
  <si>
    <t>Table 5B:  Unmetered supply points (NQR 13)</t>
  </si>
  <si>
    <t>Table 5C:  Energy delivered (NQR 14)</t>
  </si>
  <si>
    <t>Table 6A:  Feeder data by category (NQR 15)</t>
  </si>
  <si>
    <t>Table 6B:  Transformer data (NQR 16)</t>
  </si>
  <si>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technical QoS complaints the data for indicator NRR 1 should be ‘0’.
</t>
    </r>
    <r>
      <rPr>
        <b/>
        <sz val="10"/>
        <color rgb="FF000000"/>
        <rFont val="Arial"/>
        <family val="2"/>
      </rPr>
      <t>If the activity is not applicable:</t>
    </r>
    <r>
      <rPr>
        <sz val="10"/>
        <color rgb="FF000000"/>
        <rFont val="Arial"/>
        <family val="2"/>
      </rPr>
      <t xml:space="preserve">
Enter 'n/a'. Reporting an indicator as 'n/a' should only be done in circumstances where the indicator is not relevant to the licensee's operations.
</t>
    </r>
    <r>
      <rPr>
        <b/>
        <sz val="10"/>
        <color rgb="FF000000"/>
        <rFont val="Arial"/>
        <family val="2"/>
      </rPr>
      <t>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distributor should include the likely reason(s) for the change in the ‘comments’ column.
</t>
    </r>
    <r>
      <rPr>
        <b/>
        <sz val="10"/>
        <color rgb="FF000000"/>
        <rFont val="Arial"/>
        <family val="2"/>
      </rPr>
      <t xml:space="preserve">
</t>
    </r>
  </si>
  <si>
    <t>N/A</t>
  </si>
  <si>
    <t>On 1 Jan 2022, The payment increased from $80 to $120</t>
  </si>
  <si>
    <t>The difference in short rural and urban feeders numbers is mainly due to recategorising feeder types based on the 0.3MVA/km urban criteria</t>
  </si>
  <si>
    <t>Reduction in Long Rural due to conductor removed after installation of SPS (Stand-alone Power Systems)</t>
  </si>
  <si>
    <t>Horizon Power</t>
  </si>
  <si>
    <t>Decrease from previous FY because previous FY had the Carnarvon floods.</t>
  </si>
  <si>
    <t>Increased mainly in Mount Magnet, Carnarvon and Esperance Rural</t>
  </si>
  <si>
    <t>6xHigh Volts
3xVoltage Fluctuations</t>
  </si>
  <si>
    <t>2xBats, 2xBirds
2xLightning</t>
  </si>
  <si>
    <t xml:space="preserve">Distribution + Transmission Poles
</t>
  </si>
  <si>
    <t>Significantly less over 12hr outages complaint claimants than previous FY due to Canarvon Floods in the previous 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</si>
</sst>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17" x14ac:knownFonts="1">
    <font>
      <sz val="10"/>
      <name val="Arial"/>
    </font>
    <font>
      <b/>
      <sz val="10"/>
      <name val="Arial"/>
      <family val="2"/>
    </font>
    <font>
      <sz val="9"/>
      <name val="Arial"/>
      <family val="2"/>
    </font>
    <font>
      <sz val="9"/>
      <name val="Arial"/>
      <family val="2"/>
    </font>
    <font>
      <sz val="10"/>
      <name val="Arial"/>
      <family val="2"/>
    </font>
    <font>
      <sz val="12"/>
      <name val="Arial"/>
      <family val="2"/>
    </font>
    <font>
      <u/>
      <sz val="10"/>
      <color theme="10"/>
      <name val="Arial"/>
      <family val="2"/>
    </font>
    <font>
      <b/>
      <sz val="16"/>
      <color theme="0"/>
      <name val="Arial"/>
      <family val="2"/>
    </font>
    <font>
      <i/>
      <sz val="12"/>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s>
  <fills count="1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CCFFCC"/>
        <bgColor indexed="64"/>
      </patternFill>
    </fill>
    <fill>
      <patternFill patternType="solid">
        <fgColor rgb="FF99CCFF"/>
        <bgColor indexed="64"/>
      </patternFill>
    </fill>
    <fill>
      <patternFill patternType="solid">
        <fgColor theme="1"/>
        <bgColor indexed="64"/>
      </patternFill>
    </fill>
    <fill>
      <patternFill patternType="solid">
        <fgColor rgb="FF00B0F0"/>
        <bgColor indexed="64"/>
      </patternFill>
    </fill>
    <fill>
      <patternFill patternType="solid">
        <fgColor rgb="FF92D050"/>
        <bgColor indexed="64"/>
      </patternFill>
    </fill>
    <fill>
      <patternFill patternType="solid">
        <fgColor rgb="FF00A0AF"/>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282">
    <xf numFmtId="0" fontId="0" fillId="0" borderId="0" xfId="0"/>
    <xf numFmtId="0" fontId="0" fillId="0" borderId="0" xfId="0" applyProtection="1"/>
    <xf numFmtId="0" fontId="0" fillId="0" borderId="0" xfId="0" applyAlignment="1" applyProtection="1">
      <alignment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10" fontId="2" fillId="4" borderId="8" xfId="0" applyNumberFormat="1" applyFont="1" applyFill="1" applyBorder="1" applyAlignment="1" applyProtection="1">
      <alignment vertical="center" wrapText="1"/>
    </xf>
    <xf numFmtId="1" fontId="2" fillId="4" borderId="8" xfId="0" applyNumberFormat="1" applyFont="1" applyFill="1" applyBorder="1" applyAlignment="1" applyProtection="1">
      <alignment vertical="center" wrapText="1"/>
    </xf>
    <xf numFmtId="1" fontId="2" fillId="4" borderId="9" xfId="0" applyNumberFormat="1" applyFont="1" applyFill="1" applyBorder="1" applyAlignment="1" applyProtection="1">
      <alignment vertical="center" wrapText="1"/>
    </xf>
    <xf numFmtId="1" fontId="4" fillId="0" borderId="8" xfId="0" applyNumberFormat="1"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xf>
    <xf numFmtId="1" fontId="4" fillId="6" borderId="8" xfId="0" applyNumberFormat="1"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1" fontId="4" fillId="0" borderId="9" xfId="0" applyNumberFormat="1" applyFont="1" applyBorder="1" applyAlignment="1" applyProtection="1">
      <alignment vertical="center"/>
      <protection locked="0"/>
    </xf>
    <xf numFmtId="164" fontId="4" fillId="0" borderId="8" xfId="0" applyNumberFormat="1" applyFont="1" applyBorder="1" applyAlignment="1" applyProtection="1">
      <alignment horizontal="center" vertical="center" wrapText="1"/>
      <protection locked="0"/>
    </xf>
    <xf numFmtId="164" fontId="4"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vertical="center"/>
      <protection locked="0"/>
    </xf>
    <xf numFmtId="164" fontId="4" fillId="0" borderId="9" xfId="0" applyNumberFormat="1" applyFont="1" applyBorder="1" applyAlignment="1" applyProtection="1">
      <alignment vertical="center"/>
      <protection locked="0"/>
    </xf>
    <xf numFmtId="165" fontId="2" fillId="5" borderId="8" xfId="0" applyNumberFormat="1" applyFont="1" applyFill="1" applyBorder="1" applyAlignment="1" applyProtection="1">
      <alignment vertical="center" wrapText="1"/>
    </xf>
    <xf numFmtId="166" fontId="2" fillId="0" borderId="8" xfId="0" applyNumberFormat="1" applyFont="1" applyFill="1" applyBorder="1" applyAlignment="1" applyProtection="1">
      <alignment vertical="center" wrapText="1"/>
      <protection locked="0"/>
    </xf>
    <xf numFmtId="165" fontId="2" fillId="4" borderId="8" xfId="0" applyNumberFormat="1" applyFont="1" applyFill="1" applyBorder="1" applyAlignment="1" applyProtection="1">
      <alignment vertical="center" wrapText="1"/>
    </xf>
    <xf numFmtId="165" fontId="2" fillId="5" borderId="9" xfId="0" applyNumberFormat="1" applyFont="1" applyFill="1" applyBorder="1" applyAlignment="1" applyProtection="1">
      <alignment vertical="center" wrapText="1"/>
    </xf>
    <xf numFmtId="164" fontId="4" fillId="0" borderId="8"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xf>
    <xf numFmtId="0" fontId="0" fillId="0" borderId="0" xfId="0" applyBorder="1" applyAlignment="1">
      <alignment vertical="center" wrapText="1"/>
    </xf>
    <xf numFmtId="0" fontId="2" fillId="0" borderId="0" xfId="0" applyFont="1" applyBorder="1" applyAlignment="1" applyProtection="1">
      <alignment horizontal="center" vertical="center" wrapText="1"/>
    </xf>
    <xf numFmtId="166" fontId="2" fillId="0" borderId="9" xfId="0" applyNumberFormat="1" applyFont="1" applyFill="1" applyBorder="1" applyAlignment="1" applyProtection="1">
      <alignment vertical="center" wrapText="1"/>
      <protection locked="0"/>
    </xf>
    <xf numFmtId="0" fontId="1" fillId="8"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top" wrapText="1"/>
    </xf>
    <xf numFmtId="0" fontId="0" fillId="0" borderId="0" xfId="0" applyBorder="1" applyAlignment="1"/>
    <xf numFmtId="0" fontId="1" fillId="2" borderId="8" xfId="0" applyFont="1" applyFill="1" applyBorder="1" applyAlignment="1" applyProtection="1">
      <alignment horizontal="center" vertical="center" wrapText="1"/>
    </xf>
    <xf numFmtId="1" fontId="2" fillId="0" borderId="8" xfId="0" applyNumberFormat="1" applyFont="1" applyFill="1" applyBorder="1" applyAlignment="1" applyProtection="1">
      <alignment vertical="center" wrapText="1"/>
      <protection locked="0"/>
    </xf>
    <xf numFmtId="1" fontId="2" fillId="0" borderId="9" xfId="0" applyNumberFormat="1" applyFont="1" applyBorder="1" applyAlignment="1" applyProtection="1">
      <alignment vertical="center" wrapText="1"/>
      <protection locked="0"/>
    </xf>
    <xf numFmtId="0" fontId="1"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0" fontId="1" fillId="8" borderId="2" xfId="0" applyFont="1" applyFill="1" applyBorder="1" applyAlignment="1" applyProtection="1">
      <alignment horizontal="center" vertical="center"/>
    </xf>
    <xf numFmtId="0" fontId="1" fillId="8" borderId="8" xfId="0" applyFont="1" applyFill="1" applyBorder="1" applyAlignment="1" applyProtection="1">
      <alignment horizontal="center" vertical="center"/>
    </xf>
    <xf numFmtId="0" fontId="4" fillId="0" borderId="0" xfId="0" applyFont="1"/>
    <xf numFmtId="1" fontId="2" fillId="0" borderId="8" xfId="0" applyNumberFormat="1" applyFont="1" applyFill="1" applyBorder="1" applyAlignment="1" applyProtection="1">
      <alignment vertical="center" wrapText="1"/>
    </xf>
    <xf numFmtId="0" fontId="1" fillId="0" borderId="0" xfId="0" applyFont="1" applyAlignment="1">
      <alignment horizontal="left" vertical="center"/>
    </xf>
    <xf numFmtId="0" fontId="1" fillId="0" borderId="0" xfId="0" applyFont="1" applyAlignment="1" applyProtection="1">
      <alignment horizontal="center"/>
    </xf>
    <xf numFmtId="0" fontId="1" fillId="7" borderId="13" xfId="0" applyFont="1" applyFill="1" applyBorder="1" applyAlignment="1"/>
    <xf numFmtId="0" fontId="1" fillId="7" borderId="12" xfId="0" applyFont="1" applyFill="1" applyBorder="1" applyAlignment="1"/>
    <xf numFmtId="0" fontId="4" fillId="7" borderId="12" xfId="0" applyFont="1" applyFill="1" applyBorder="1" applyAlignment="1"/>
    <xf numFmtId="0" fontId="4" fillId="7" borderId="11" xfId="0" applyFont="1" applyFill="1" applyBorder="1" applyAlignment="1"/>
    <xf numFmtId="0" fontId="1" fillId="7" borderId="13" xfId="0" applyFont="1" applyFill="1" applyBorder="1" applyAlignment="1"/>
    <xf numFmtId="0" fontId="1" fillId="2" borderId="8" xfId="0" applyFont="1" applyFill="1" applyBorder="1" applyAlignment="1" applyProtection="1">
      <alignment horizontal="center" vertical="center" wrapText="1"/>
    </xf>
    <xf numFmtId="0" fontId="7" fillId="9" borderId="0" xfId="0" applyFont="1" applyFill="1" applyAlignment="1">
      <alignment horizontal="center" vertical="center"/>
    </xf>
    <xf numFmtId="0" fontId="5" fillId="0" borderId="32" xfId="0" applyFont="1" applyBorder="1" applyAlignment="1">
      <alignment horizontal="left" vertical="center" wrapText="1"/>
    </xf>
    <xf numFmtId="0" fontId="6" fillId="0" borderId="33" xfId="1" applyBorder="1" applyAlignment="1">
      <alignment vertical="center"/>
    </xf>
    <xf numFmtId="0" fontId="14" fillId="0" borderId="0" xfId="0" applyFont="1"/>
    <xf numFmtId="0" fontId="10" fillId="0" borderId="34" xfId="0" applyFont="1" applyFill="1" applyBorder="1" applyAlignment="1">
      <alignment horizontal="left" vertical="top" wrapText="1"/>
    </xf>
    <xf numFmtId="0" fontId="6" fillId="0" borderId="0" xfId="1" applyFill="1" applyAlignment="1">
      <alignment vertical="center"/>
    </xf>
    <xf numFmtId="0" fontId="9" fillId="0" borderId="34" xfId="0" applyFont="1" applyFill="1" applyBorder="1" applyAlignment="1">
      <alignment horizontal="left" vertical="top" wrapText="1"/>
    </xf>
    <xf numFmtId="0" fontId="2" fillId="10" borderId="4" xfId="0" applyFont="1" applyFill="1" applyBorder="1" applyAlignment="1" applyProtection="1">
      <alignment vertical="center" wrapText="1"/>
    </xf>
    <xf numFmtId="0" fontId="2" fillId="10" borderId="8" xfId="0" applyFont="1" applyFill="1" applyBorder="1" applyAlignment="1" applyProtection="1">
      <alignment vertical="center" wrapText="1"/>
    </xf>
    <xf numFmtId="0" fontId="2" fillId="10" borderId="6" xfId="0" applyFont="1" applyFill="1" applyBorder="1" applyAlignment="1" applyProtection="1">
      <alignment vertical="center" wrapText="1"/>
    </xf>
    <xf numFmtId="0" fontId="2" fillId="10" borderId="9" xfId="0" applyFont="1" applyFill="1" applyBorder="1" applyAlignment="1" applyProtection="1">
      <alignment vertical="center" wrapText="1"/>
    </xf>
    <xf numFmtId="0" fontId="4" fillId="11" borderId="4" xfId="0" applyFont="1" applyFill="1" applyBorder="1" applyAlignment="1" applyProtection="1">
      <alignment horizontal="left" vertical="center" wrapText="1"/>
    </xf>
    <xf numFmtId="0" fontId="4" fillId="11" borderId="8" xfId="0" applyFont="1" applyFill="1" applyBorder="1" applyAlignment="1" applyProtection="1">
      <alignment horizontal="left" vertical="center" wrapText="1"/>
    </xf>
    <xf numFmtId="0" fontId="4" fillId="11" borderId="6" xfId="0" applyFont="1" applyFill="1" applyBorder="1" applyAlignment="1" applyProtection="1">
      <alignment horizontal="left" vertical="center" wrapText="1"/>
    </xf>
    <xf numFmtId="0" fontId="4" fillId="11" borderId="9"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Fill="1"/>
    <xf numFmtId="0" fontId="2" fillId="10" borderId="28" xfId="0" applyFont="1" applyFill="1" applyBorder="1" applyAlignment="1" applyProtection="1">
      <alignment vertical="center" wrapText="1"/>
    </xf>
    <xf numFmtId="0" fontId="2" fillId="10" borderId="32" xfId="0" applyFont="1" applyFill="1" applyBorder="1" applyAlignment="1" applyProtection="1">
      <alignment vertical="center" wrapText="1"/>
    </xf>
    <xf numFmtId="0" fontId="1" fillId="7" borderId="43" xfId="0" applyFont="1" applyFill="1" applyBorder="1" applyAlignment="1"/>
    <xf numFmtId="0" fontId="1" fillId="0" borderId="0" xfId="0" applyFont="1" applyAlignment="1" applyProtection="1">
      <alignment horizontal="left" wrapText="1"/>
      <protection locked="0"/>
    </xf>
    <xf numFmtId="0" fontId="1"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xf>
    <xf numFmtId="0" fontId="4" fillId="7" borderId="12" xfId="0" applyFont="1" applyFill="1" applyBorder="1" applyAlignment="1"/>
    <xf numFmtId="0" fontId="7" fillId="12" borderId="0" xfId="0" applyFont="1" applyFill="1" applyAlignment="1" applyProtection="1">
      <alignment horizontal="center" vertical="center" wrapText="1"/>
      <protection locked="0"/>
    </xf>
    <xf numFmtId="0" fontId="0" fillId="0" borderId="0" xfId="0" applyBorder="1" applyAlignment="1">
      <alignment horizontal="left"/>
    </xf>
    <xf numFmtId="0" fontId="4" fillId="0" borderId="0" xfId="0" applyFont="1" applyBorder="1" applyAlignment="1" applyProtection="1">
      <alignment vertical="center" wrapText="1"/>
    </xf>
    <xf numFmtId="1" fontId="4" fillId="0" borderId="0" xfId="0" applyNumberFormat="1" applyFont="1" applyBorder="1" applyAlignment="1" applyProtection="1">
      <alignment vertical="center" wrapText="1"/>
      <protection locked="0"/>
    </xf>
    <xf numFmtId="1" fontId="2" fillId="0" borderId="0" xfId="0" applyNumberFormat="1" applyFont="1" applyBorder="1" applyAlignment="1" applyProtection="1">
      <alignment vertical="center" wrapText="1"/>
      <protection locked="0"/>
    </xf>
    <xf numFmtId="2" fontId="4" fillId="0" borderId="0" xfId="0" applyNumberFormat="1" applyFont="1" applyFill="1" applyBorder="1" applyAlignment="1" applyProtection="1">
      <alignment vertical="center" wrapText="1"/>
      <protection locked="0"/>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164" fontId="4" fillId="6" borderId="8" xfId="0" applyNumberFormat="1" applyFont="1" applyFill="1" applyBorder="1" applyAlignment="1" applyProtection="1">
      <alignment horizontal="center" vertical="center" wrapText="1"/>
      <protection locked="0"/>
    </xf>
    <xf numFmtId="164" fontId="4" fillId="6" borderId="9" xfId="0" applyNumberFormat="1" applyFont="1" applyFill="1" applyBorder="1" applyAlignment="1" applyProtection="1">
      <alignment horizontal="center" vertical="center" wrapText="1"/>
      <protection locked="0"/>
    </xf>
    <xf numFmtId="2" fontId="4" fillId="6" borderId="33" xfId="0" applyNumberFormat="1" applyFont="1" applyFill="1" applyBorder="1" applyAlignment="1" applyProtection="1">
      <alignment horizontal="center" vertical="center" wrapText="1"/>
      <protection locked="0"/>
    </xf>
    <xf numFmtId="1" fontId="4" fillId="0" borderId="33" xfId="0" applyNumberFormat="1" applyFont="1" applyBorder="1" applyAlignment="1" applyProtection="1">
      <alignment horizontal="center" vertical="center" wrapText="1"/>
      <protection locked="0"/>
    </xf>
    <xf numFmtId="2" fontId="4" fillId="6" borderId="9" xfId="0" applyNumberFormat="1" applyFont="1" applyFill="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wrapText="1"/>
      <protection locked="0"/>
    </xf>
    <xf numFmtId="2" fontId="4" fillId="0" borderId="8" xfId="0" applyNumberFormat="1" applyFont="1" applyBorder="1" applyAlignment="1" applyProtection="1">
      <alignment horizontal="center" vertical="center" wrapText="1"/>
      <protection locked="0"/>
    </xf>
    <xf numFmtId="2" fontId="4" fillId="0" borderId="9" xfId="0" applyNumberFormat="1" applyFont="1" applyBorder="1" applyAlignment="1" applyProtection="1">
      <alignment horizontal="center" vertical="center" wrapText="1"/>
      <protection locked="0"/>
    </xf>
    <xf numFmtId="164" fontId="4" fillId="0" borderId="33" xfId="0" applyNumberFormat="1" applyFont="1" applyBorder="1" applyAlignment="1" applyProtection="1">
      <alignment horizontal="center" vertical="center" wrapText="1"/>
      <protection locked="0"/>
    </xf>
    <xf numFmtId="1" fontId="4" fillId="0" borderId="8" xfId="0" applyNumberFormat="1" applyFont="1" applyFill="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protection locked="0"/>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1" fillId="8" borderId="14" xfId="0" applyFont="1" applyFill="1" applyBorder="1" applyAlignment="1" applyProtection="1">
      <alignment horizontal="center" vertical="center" wrapText="1"/>
    </xf>
    <xf numFmtId="0" fontId="1" fillId="8" borderId="15" xfId="0" applyFont="1" applyFill="1" applyBorder="1" applyAlignment="1" applyProtection="1">
      <alignment horizontal="center" vertical="center" wrapText="1"/>
    </xf>
    <xf numFmtId="1" fontId="2" fillId="0" borderId="23" xfId="0" applyNumberFormat="1" applyFont="1" applyBorder="1" applyAlignment="1" applyProtection="1">
      <alignment horizontal="left" vertical="top" wrapText="1"/>
      <protection locked="0"/>
    </xf>
    <xf numFmtId="1" fontId="2" fillId="0" borderId="27" xfId="0" applyNumberFormat="1" applyFont="1" applyBorder="1" applyAlignment="1" applyProtection="1">
      <alignment horizontal="left" vertical="top" wrapText="1"/>
      <protection locked="0"/>
    </xf>
    <xf numFmtId="1" fontId="2" fillId="0" borderId="42" xfId="0" applyNumberFormat="1" applyFont="1" applyBorder="1" applyAlignment="1" applyProtection="1">
      <alignment horizontal="left" vertical="top" wrapText="1"/>
      <protection locked="0"/>
    </xf>
    <xf numFmtId="164" fontId="4" fillId="0" borderId="16" xfId="0" applyNumberFormat="1" applyFont="1" applyBorder="1" applyAlignment="1" applyProtection="1">
      <alignment horizontal="left" vertical="center" wrapText="1"/>
      <protection locked="0"/>
    </xf>
    <xf numFmtId="164" fontId="4" fillId="0" borderId="17" xfId="0" applyNumberFormat="1" applyFont="1" applyBorder="1" applyAlignment="1" applyProtection="1">
      <alignment horizontal="left" vertical="center" wrapText="1"/>
      <protection locked="0"/>
    </xf>
    <xf numFmtId="164" fontId="4" fillId="0" borderId="23" xfId="0" applyNumberFormat="1" applyFont="1" applyBorder="1" applyAlignment="1" applyProtection="1">
      <alignment horizontal="left" vertical="center" wrapText="1"/>
      <protection locked="0"/>
    </xf>
    <xf numFmtId="164" fontId="4" fillId="0" borderId="24" xfId="0" applyNumberFormat="1" applyFont="1" applyBorder="1" applyAlignment="1" applyProtection="1">
      <alignment horizontal="left" vertical="center" wrapText="1"/>
      <protection locked="0"/>
    </xf>
    <xf numFmtId="0" fontId="4" fillId="0" borderId="29"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1" fontId="2" fillId="0" borderId="8" xfId="0" applyNumberFormat="1" applyFont="1" applyBorder="1" applyAlignment="1" applyProtection="1">
      <alignment vertical="center" wrapText="1"/>
      <protection locked="0"/>
    </xf>
    <xf numFmtId="0" fontId="0" fillId="0" borderId="5" xfId="0" applyBorder="1" applyAlignment="1"/>
    <xf numFmtId="1" fontId="2" fillId="0" borderId="9" xfId="0" applyNumberFormat="1" applyFont="1" applyBorder="1" applyAlignment="1" applyProtection="1">
      <alignment vertical="center" wrapText="1"/>
      <protection locked="0"/>
    </xf>
    <xf numFmtId="0" fontId="0" fillId="0" borderId="7" xfId="0" applyBorder="1" applyAlignment="1"/>
    <xf numFmtId="1" fontId="2" fillId="0" borderId="2" xfId="0" applyNumberFormat="1" applyFont="1" applyBorder="1" applyAlignment="1" applyProtection="1">
      <alignment vertical="center" wrapText="1"/>
      <protection locked="0"/>
    </xf>
    <xf numFmtId="0" fontId="0" fillId="0" borderId="3" xfId="0" applyBorder="1" applyAlignment="1"/>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21" xfId="0" applyFont="1" applyBorder="1" applyAlignment="1" applyProtection="1">
      <alignment vertical="center" wrapText="1"/>
    </xf>
    <xf numFmtId="0" fontId="4" fillId="0" borderId="22" xfId="0" applyFont="1" applyBorder="1" applyAlignment="1" applyProtection="1">
      <alignment vertical="center" wrapText="1"/>
    </xf>
    <xf numFmtId="1" fontId="2" fillId="0" borderId="33" xfId="0" applyNumberFormat="1" applyFont="1" applyBorder="1" applyAlignment="1" applyProtection="1">
      <alignment vertical="center" wrapText="1"/>
      <protection locked="0"/>
    </xf>
    <xf numFmtId="0" fontId="0" fillId="0" borderId="45" xfId="0" applyBorder="1" applyAlignment="1"/>
    <xf numFmtId="0" fontId="4" fillId="0" borderId="4" xfId="0" applyFont="1" applyBorder="1" applyAlignment="1" applyProtection="1">
      <alignment horizontal="left" vertical="center" wrapText="1"/>
    </xf>
    <xf numFmtId="0" fontId="0" fillId="0" borderId="8" xfId="0" applyBorder="1" applyAlignment="1">
      <alignment horizontal="left" wrapText="1"/>
    </xf>
    <xf numFmtId="0" fontId="0" fillId="0" borderId="6" xfId="0" applyBorder="1" applyAlignment="1">
      <alignment horizontal="left" wrapText="1"/>
    </xf>
    <xf numFmtId="0" fontId="0" fillId="0" borderId="9" xfId="0" applyBorder="1" applyAlignment="1">
      <alignment horizontal="left" wrapText="1"/>
    </xf>
    <xf numFmtId="0" fontId="4" fillId="0" borderId="8" xfId="0" applyFont="1" applyBorder="1" applyAlignment="1" applyProtection="1">
      <alignment vertical="center" wrapText="1"/>
    </xf>
    <xf numFmtId="0" fontId="0" fillId="0" borderId="8" xfId="0" applyBorder="1" applyAlignment="1">
      <alignment vertical="center" wrapText="1"/>
    </xf>
    <xf numFmtId="0" fontId="0" fillId="0" borderId="8" xfId="0" applyBorder="1" applyAlignment="1"/>
    <xf numFmtId="0" fontId="4" fillId="0" borderId="9" xfId="0" applyFont="1" applyBorder="1" applyAlignment="1" applyProtection="1">
      <alignment horizontal="left" vertical="center" wrapText="1"/>
    </xf>
    <xf numFmtId="0" fontId="0" fillId="0" borderId="9" xfId="0" applyBorder="1" applyAlignment="1">
      <alignment vertical="center" wrapText="1"/>
    </xf>
    <xf numFmtId="0" fontId="0" fillId="0" borderId="9" xfId="0" applyBorder="1" applyAlignment="1"/>
    <xf numFmtId="0" fontId="4" fillId="0" borderId="30" xfId="0" applyFont="1" applyBorder="1" applyAlignment="1" applyProtection="1">
      <alignment horizontal="left" vertical="center" wrapText="1"/>
    </xf>
    <xf numFmtId="0" fontId="0" fillId="0" borderId="33" xfId="0"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4" fillId="0" borderId="33" xfId="0" applyFont="1" applyBorder="1" applyAlignment="1" applyProtection="1">
      <alignment vertical="center" wrapText="1"/>
    </xf>
    <xf numFmtId="0" fontId="0" fillId="0" borderId="33" xfId="0" applyBorder="1" applyAlignment="1">
      <alignment vertical="center" wrapText="1"/>
    </xf>
    <xf numFmtId="0" fontId="0" fillId="0" borderId="33" xfId="0" applyBorder="1" applyAlignment="1"/>
    <xf numFmtId="0" fontId="4" fillId="0" borderId="9" xfId="0" applyFont="1" applyBorder="1" applyAlignment="1" applyProtection="1">
      <alignment vertical="center" wrapText="1"/>
    </xf>
    <xf numFmtId="0" fontId="1" fillId="8" borderId="2" xfId="0" applyFont="1" applyFill="1" applyBorder="1" applyAlignment="1" applyProtection="1">
      <alignment horizontal="center" vertical="center" wrapText="1"/>
    </xf>
    <xf numFmtId="0" fontId="0" fillId="8" borderId="3" xfId="0" applyFill="1" applyBorder="1" applyAlignment="1"/>
    <xf numFmtId="0" fontId="1" fillId="8" borderId="14" xfId="0" applyFont="1" applyFill="1" applyBorder="1" applyAlignment="1" applyProtection="1">
      <alignment horizontal="center" vertical="center"/>
    </xf>
    <xf numFmtId="0" fontId="1" fillId="8" borderId="15" xfId="0" applyFont="1" applyFill="1" applyBorder="1" applyAlignment="1" applyProtection="1">
      <alignment horizontal="center" vertical="center"/>
    </xf>
    <xf numFmtId="0" fontId="4" fillId="0" borderId="28"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7" borderId="12" xfId="0" applyFont="1" applyFill="1" applyBorder="1" applyAlignment="1">
      <alignment horizontal="center"/>
    </xf>
    <xf numFmtId="0" fontId="4" fillId="7" borderId="11" xfId="0" applyFont="1" applyFill="1" applyBorder="1" applyAlignment="1">
      <alignment horizontal="center"/>
    </xf>
    <xf numFmtId="0" fontId="1" fillId="8" borderId="18" xfId="0" applyFont="1" applyFill="1" applyBorder="1" applyAlignment="1" applyProtection="1">
      <alignment horizontal="center" vertical="center" wrapText="1"/>
    </xf>
    <xf numFmtId="0" fontId="1" fillId="8" borderId="19" xfId="0" applyFont="1" applyFill="1" applyBorder="1" applyAlignment="1" applyProtection="1">
      <alignment horizontal="center" vertical="center" wrapText="1"/>
    </xf>
    <xf numFmtId="0" fontId="1" fillId="8" borderId="37" xfId="0" applyFont="1" applyFill="1" applyBorder="1" applyAlignment="1" applyProtection="1">
      <alignment horizontal="center" vertical="center" wrapText="1"/>
    </xf>
    <xf numFmtId="1" fontId="2" fillId="0" borderId="21" xfId="0" applyNumberFormat="1" applyFont="1" applyBorder="1" applyAlignment="1" applyProtection="1">
      <alignment horizontal="left" vertical="top" wrapText="1"/>
      <protection locked="0"/>
    </xf>
    <xf numFmtId="1" fontId="2" fillId="0" borderId="26" xfId="0" applyNumberFormat="1" applyFont="1" applyBorder="1" applyAlignment="1" applyProtection="1">
      <alignment horizontal="left" vertical="top" wrapText="1"/>
      <protection locked="0"/>
    </xf>
    <xf numFmtId="1" fontId="2" fillId="0" borderId="38" xfId="0" applyNumberFormat="1" applyFont="1" applyBorder="1" applyAlignment="1" applyProtection="1">
      <alignment horizontal="left" vertical="top" wrapText="1"/>
      <protection locked="0"/>
    </xf>
    <xf numFmtId="1" fontId="2" fillId="0" borderId="16" xfId="0" applyNumberFormat="1" applyFont="1" applyBorder="1" applyAlignment="1" applyProtection="1">
      <alignment horizontal="left" vertical="top" wrapText="1"/>
      <protection locked="0"/>
    </xf>
    <xf numFmtId="1" fontId="2" fillId="0" borderId="10" xfId="0" applyNumberFormat="1" applyFont="1" applyBorder="1" applyAlignment="1" applyProtection="1">
      <alignment horizontal="left" vertical="top" wrapText="1"/>
      <protection locked="0"/>
    </xf>
    <xf numFmtId="1" fontId="2" fillId="0" borderId="44" xfId="0" applyNumberFormat="1" applyFont="1" applyBorder="1" applyAlignment="1" applyProtection="1">
      <alignment horizontal="left" vertical="top" wrapText="1"/>
      <protection locked="0"/>
    </xf>
    <xf numFmtId="0" fontId="1" fillId="8" borderId="1" xfId="0" applyFont="1" applyFill="1" applyBorder="1" applyAlignment="1" applyProtection="1">
      <alignment horizontal="center" vertical="center" wrapText="1"/>
    </xf>
    <xf numFmtId="0" fontId="0" fillId="8" borderId="2" xfId="0" applyFill="1" applyBorder="1" applyAlignment="1"/>
    <xf numFmtId="0" fontId="0" fillId="0" borderId="2" xfId="0" applyBorder="1" applyAlignment="1">
      <alignment vertical="center" wrapText="1"/>
    </xf>
    <xf numFmtId="0" fontId="0" fillId="0" borderId="2" xfId="0" applyBorder="1" applyAlignment="1"/>
    <xf numFmtId="0" fontId="2" fillId="0" borderId="23"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1" fillId="7" borderId="13" xfId="0" applyFont="1" applyFill="1" applyBorder="1" applyAlignment="1" applyProtection="1">
      <alignment horizontal="left" vertical="center" wrapText="1"/>
    </xf>
    <xf numFmtId="0" fontId="0" fillId="0" borderId="12" xfId="0" applyBorder="1" applyAlignment="1"/>
    <xf numFmtId="0" fontId="0" fillId="0" borderId="11" xfId="0" applyBorder="1" applyAlignment="1"/>
    <xf numFmtId="0" fontId="2" fillId="10" borderId="16" xfId="0" applyFont="1" applyFill="1" applyBorder="1" applyAlignment="1" applyProtection="1">
      <alignment horizontal="left" vertical="center" wrapText="1"/>
    </xf>
    <xf numFmtId="0" fontId="2" fillId="10" borderId="10" xfId="0" applyFont="1" applyFill="1" applyBorder="1" applyAlignment="1" applyProtection="1">
      <alignment horizontal="left" vertical="center" wrapText="1"/>
    </xf>
    <xf numFmtId="0" fontId="2" fillId="10" borderId="17" xfId="0" applyFont="1" applyFill="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10" borderId="39" xfId="0" applyFont="1" applyFill="1" applyBorder="1" applyAlignment="1" applyProtection="1">
      <alignment horizontal="left" vertical="center" wrapText="1"/>
    </xf>
    <xf numFmtId="0" fontId="2" fillId="10" borderId="40" xfId="0" applyFont="1" applyFill="1" applyBorder="1" applyAlignment="1" applyProtection="1">
      <alignment horizontal="left" vertical="center" wrapText="1"/>
    </xf>
    <xf numFmtId="0" fontId="2" fillId="10" borderId="41" xfId="0" applyFont="1" applyFill="1" applyBorder="1" applyAlignment="1" applyProtection="1">
      <alignment horizontal="left" vertical="center" wrapText="1"/>
    </xf>
    <xf numFmtId="0" fontId="2" fillId="10" borderId="23" xfId="0" applyFont="1" applyFill="1" applyBorder="1" applyAlignment="1" applyProtection="1">
      <alignment vertical="center" wrapText="1"/>
    </xf>
    <xf numFmtId="0" fontId="0" fillId="10" borderId="27" xfId="0" applyFill="1" applyBorder="1" applyAlignment="1">
      <alignment vertical="center" wrapText="1"/>
    </xf>
    <xf numFmtId="0" fontId="0" fillId="10" borderId="24" xfId="0" applyFill="1" applyBorder="1" applyAlignment="1">
      <alignment vertical="center" wrapText="1"/>
    </xf>
    <xf numFmtId="0" fontId="2" fillId="10" borderId="16" xfId="0" applyFont="1" applyFill="1" applyBorder="1" applyAlignment="1" applyProtection="1">
      <alignment vertical="center" wrapText="1"/>
    </xf>
    <xf numFmtId="0" fontId="4" fillId="10" borderId="10" xfId="0" applyFont="1" applyFill="1" applyBorder="1" applyAlignment="1">
      <alignment vertical="center" wrapText="1"/>
    </xf>
    <xf numFmtId="0" fontId="4" fillId="10" borderId="17" xfId="0" applyFont="1" applyFill="1" applyBorder="1" applyAlignment="1">
      <alignmen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2" borderId="3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36" xfId="0" applyBorder="1" applyAlignment="1">
      <alignment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vertical="center" wrapText="1"/>
    </xf>
    <xf numFmtId="1" fontId="2" fillId="0" borderId="8"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4" fillId="0" borderId="4" xfId="0" applyFont="1" applyBorder="1" applyAlignment="1" applyProtection="1">
      <alignment vertical="center" wrapText="1"/>
    </xf>
    <xf numFmtId="1" fontId="0" fillId="0" borderId="8" xfId="0" applyNumberFormat="1" applyBorder="1" applyAlignment="1">
      <alignment horizontal="center" vertical="center" wrapText="1"/>
    </xf>
    <xf numFmtId="0" fontId="0" fillId="0" borderId="5" xfId="0" applyBorder="1" applyAlignment="1">
      <alignment vertical="center" wrapText="1"/>
    </xf>
    <xf numFmtId="1" fontId="4" fillId="0" borderId="8" xfId="0" applyNumberFormat="1"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xf>
    <xf numFmtId="1" fontId="4" fillId="0" borderId="9" xfId="0" applyNumberFormat="1" applyFont="1" applyBorder="1" applyAlignment="1" applyProtection="1">
      <alignment horizontal="center" vertical="center" wrapText="1"/>
      <protection locked="0"/>
    </xf>
    <xf numFmtId="0" fontId="0" fillId="0" borderId="7" xfId="0" applyBorder="1" applyAlignment="1">
      <alignment vertical="center" wrapText="1"/>
    </xf>
    <xf numFmtId="0" fontId="1" fillId="8" borderId="1" xfId="0" applyFont="1" applyFill="1" applyBorder="1" applyAlignment="1" applyProtection="1">
      <alignment horizontal="center" vertical="center"/>
    </xf>
    <xf numFmtId="0" fontId="0" fillId="8" borderId="3" xfId="0" applyFill="1" applyBorder="1" applyAlignment="1">
      <alignment horizontal="center" vertical="center"/>
    </xf>
    <xf numFmtId="0" fontId="2" fillId="10" borderId="8" xfId="0" applyFont="1" applyFill="1" applyBorder="1" applyAlignment="1" applyProtection="1">
      <alignment horizontal="left" vertical="center" wrapText="1"/>
    </xf>
    <xf numFmtId="0" fontId="0" fillId="10" borderId="8" xfId="0" applyFill="1" applyBorder="1" applyAlignment="1">
      <alignment horizontal="left" vertical="center" wrapText="1"/>
    </xf>
    <xf numFmtId="0" fontId="0" fillId="10" borderId="8" xfId="0" applyFill="1" applyBorder="1" applyAlignment="1">
      <alignment vertical="center" wrapText="1"/>
    </xf>
    <xf numFmtId="0" fontId="2" fillId="0" borderId="8"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xf>
    <xf numFmtId="0" fontId="0" fillId="10" borderId="9" xfId="0" applyFill="1" applyBorder="1" applyAlignment="1">
      <alignment horizontal="left" vertical="center" wrapText="1"/>
    </xf>
    <xf numFmtId="0" fontId="0" fillId="10" borderId="9" xfId="0" applyFill="1" applyBorder="1" applyAlignment="1">
      <alignment vertical="center" wrapText="1"/>
    </xf>
    <xf numFmtId="0" fontId="2" fillId="0" borderId="9" xfId="0" applyFont="1" applyFill="1" applyBorder="1" applyAlignment="1" applyProtection="1">
      <alignment horizontal="left" vertical="center" wrapText="1"/>
      <protection locked="0"/>
    </xf>
    <xf numFmtId="0" fontId="1" fillId="7" borderId="13" xfId="0" applyFont="1" applyFill="1" applyBorder="1"/>
    <xf numFmtId="0" fontId="4" fillId="7" borderId="12" xfId="0" applyFont="1" applyFill="1" applyBorder="1"/>
    <xf numFmtId="0" fontId="4" fillId="7" borderId="11" xfId="0" applyFont="1" applyFill="1" applyBorder="1"/>
    <xf numFmtId="0" fontId="3" fillId="10" borderId="8" xfId="0" applyFont="1" applyFill="1" applyBorder="1" applyAlignment="1" applyProtection="1">
      <alignment horizontal="left" vertical="center" wrapText="1"/>
    </xf>
    <xf numFmtId="0" fontId="2" fillId="10" borderId="4" xfId="0" applyFont="1" applyFill="1" applyBorder="1" applyAlignment="1" applyProtection="1">
      <alignment horizontal="left" vertical="top" wrapText="1"/>
    </xf>
    <xf numFmtId="0" fontId="2" fillId="10" borderId="6" xfId="0" applyFont="1" applyFill="1" applyBorder="1" applyAlignment="1" applyProtection="1">
      <alignment horizontal="left" vertical="top" wrapText="1"/>
    </xf>
    <xf numFmtId="0" fontId="2" fillId="10" borderId="8" xfId="0" applyFont="1" applyFill="1" applyBorder="1" applyAlignment="1" applyProtection="1">
      <alignment horizontal="left" vertical="top" wrapText="1"/>
    </xf>
    <xf numFmtId="0" fontId="2" fillId="10" borderId="9" xfId="0" applyFont="1" applyFill="1" applyBorder="1" applyAlignment="1" applyProtection="1">
      <alignment horizontal="left" vertical="top" wrapText="1"/>
    </xf>
    <xf numFmtId="0" fontId="0" fillId="10" borderId="8" xfId="0" applyFill="1" applyBorder="1" applyAlignment="1"/>
    <xf numFmtId="0" fontId="0" fillId="0" borderId="0" xfId="0" applyAlignment="1">
      <alignment horizontal="center"/>
    </xf>
    <xf numFmtId="0" fontId="1" fillId="7" borderId="13" xfId="0" applyFont="1" applyFill="1" applyBorder="1" applyAlignment="1">
      <alignment horizontal="left"/>
    </xf>
    <xf numFmtId="0" fontId="1" fillId="7" borderId="12" xfId="0" applyFont="1" applyFill="1" applyBorder="1" applyAlignment="1">
      <alignment horizontal="left"/>
    </xf>
    <xf numFmtId="0" fontId="1" fillId="7" borderId="11" xfId="0" applyFont="1" applyFill="1" applyBorder="1" applyAlignment="1">
      <alignment horizontal="left"/>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1" fontId="2" fillId="0" borderId="9" xfId="0" applyNumberFormat="1" applyFont="1" applyFill="1" applyBorder="1" applyAlignment="1" applyProtection="1">
      <alignment vertical="center" wrapText="1"/>
      <protection locked="0"/>
    </xf>
    <xf numFmtId="0" fontId="1" fillId="3" borderId="13"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0" borderId="0" xfId="0" applyFont="1" applyAlignment="1" applyProtection="1">
      <alignment horizontal="center"/>
    </xf>
    <xf numFmtId="1" fontId="2" fillId="0" borderId="8" xfId="0" applyNumberFormat="1" applyFont="1" applyFill="1" applyBorder="1" applyAlignment="1" applyProtection="1">
      <alignment vertical="center" wrapText="1"/>
      <protection locked="0"/>
    </xf>
    <xf numFmtId="0" fontId="4" fillId="0" borderId="4" xfId="0" applyFont="1" applyBorder="1" applyAlignment="1" applyProtection="1">
      <alignment horizontal="center" vertical="center" wrapText="1"/>
    </xf>
    <xf numFmtId="1" fontId="4" fillId="0" borderId="16" xfId="0" applyNumberFormat="1" applyFont="1" applyBorder="1" applyAlignment="1" applyProtection="1">
      <alignment horizontal="center" vertical="center" wrapText="1"/>
      <protection locked="0"/>
    </xf>
    <xf numFmtId="1" fontId="4" fillId="0" borderId="17"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xf>
    <xf numFmtId="0" fontId="0" fillId="0" borderId="9" xfId="0" applyBorder="1" applyAlignment="1">
      <alignment horizontal="center" vertical="center" wrapText="1"/>
    </xf>
    <xf numFmtId="1" fontId="2" fillId="0" borderId="9" xfId="0" applyNumberFormat="1" applyFont="1" applyBorder="1" applyAlignment="1" applyProtection="1">
      <alignment horizontal="left" vertical="center" wrapText="1"/>
      <protection locked="0"/>
    </xf>
    <xf numFmtId="0" fontId="1" fillId="7" borderId="13" xfId="0" applyFont="1" applyFill="1" applyBorder="1" applyAlignment="1"/>
    <xf numFmtId="0" fontId="0" fillId="8" borderId="2" xfId="0" applyFill="1" applyBorder="1" applyAlignment="1">
      <alignment horizontal="center" vertical="center" wrapText="1"/>
    </xf>
    <xf numFmtId="0" fontId="1" fillId="8" borderId="2" xfId="0" applyFont="1" applyFill="1" applyBorder="1" applyAlignment="1" applyProtection="1">
      <alignment horizontal="center" vertical="center"/>
    </xf>
    <xf numFmtId="1" fontId="2" fillId="0" borderId="8" xfId="0" applyNumberFormat="1" applyFont="1" applyBorder="1" applyAlignment="1" applyProtection="1">
      <alignment horizontal="left" vertical="center" wrapText="1"/>
      <protection locked="0"/>
    </xf>
    <xf numFmtId="0" fontId="4" fillId="8" borderId="2" xfId="0" applyFont="1" applyFill="1" applyBorder="1" applyAlignment="1" applyProtection="1">
      <alignment horizontal="center" vertical="center"/>
    </xf>
    <xf numFmtId="0" fontId="1" fillId="8" borderId="3" xfId="0" applyFont="1" applyFill="1" applyBorder="1" applyAlignment="1"/>
    <xf numFmtId="0" fontId="1" fillId="8" borderId="8" xfId="0" applyFont="1" applyFill="1" applyBorder="1" applyAlignment="1" applyProtection="1">
      <alignment horizontal="center" vertical="center"/>
    </xf>
    <xf numFmtId="0" fontId="1" fillId="8" borderId="5" xfId="0" applyFont="1" applyFill="1" applyBorder="1" applyAlignment="1"/>
    <xf numFmtId="0" fontId="1" fillId="8" borderId="4" xfId="0" applyFont="1" applyFill="1" applyBorder="1" applyAlignment="1" applyProtection="1">
      <alignment horizontal="center" vertical="center"/>
    </xf>
    <xf numFmtId="0" fontId="4" fillId="0" borderId="6" xfId="0" applyFont="1" applyBorder="1" applyAlignment="1" applyProtection="1">
      <alignment horizontal="center" vertical="center"/>
    </xf>
    <xf numFmtId="0" fontId="2" fillId="0" borderId="9" xfId="0" applyFont="1" applyBorder="1" applyAlignment="1" applyProtection="1">
      <alignment vertical="center"/>
      <protection locked="0"/>
    </xf>
    <xf numFmtId="0" fontId="0" fillId="0" borderId="25" xfId="0" applyBorder="1" applyAlignment="1">
      <alignment horizontal="center" vertical="center"/>
    </xf>
    <xf numFmtId="0" fontId="0" fillId="0" borderId="15" xfId="0" applyBorder="1" applyAlignment="1">
      <alignment horizontal="center" vertical="center"/>
    </xf>
    <xf numFmtId="0" fontId="4" fillId="7" borderId="12" xfId="0" applyFont="1" applyFill="1" applyBorder="1" applyAlignment="1"/>
    <xf numFmtId="0" fontId="0" fillId="0" borderId="4" xfId="0" applyBorder="1" applyAlignment="1"/>
    <xf numFmtId="0" fontId="0" fillId="0" borderId="2" xfId="0" applyBorder="1" applyAlignment="1">
      <alignment horizontal="center" vertical="center"/>
    </xf>
    <xf numFmtId="0" fontId="1" fillId="8" borderId="2" xfId="0" applyFont="1" applyFill="1" applyBorder="1" applyAlignment="1"/>
    <xf numFmtId="0" fontId="1" fillId="8" borderId="8" xfId="0" applyFont="1" applyFill="1" applyBorder="1" applyAlignment="1"/>
    <xf numFmtId="0" fontId="1" fillId="0" borderId="0" xfId="0" applyFont="1"/>
    <xf numFmtId="0" fontId="4" fillId="7" borderId="12" xfId="0" applyFont="1" applyFill="1" applyBorder="1" applyAlignment="1">
      <alignment horizontal="left"/>
    </xf>
    <xf numFmtId="0" fontId="4" fillId="7" borderId="11" xfId="0" applyFont="1" applyFill="1" applyBorder="1" applyAlignment="1">
      <alignment horizontal="left"/>
    </xf>
    <xf numFmtId="0" fontId="0" fillId="0" borderId="2" xfId="0" applyBorder="1" applyAlignment="1">
      <alignment wrapText="1"/>
    </xf>
    <xf numFmtId="0" fontId="4" fillId="0" borderId="4" xfId="0" applyFont="1" applyFill="1" applyBorder="1" applyAlignment="1" applyProtection="1">
      <alignment horizontal="center" vertical="center" wrapText="1"/>
    </xf>
    <xf numFmtId="1" fontId="2" fillId="0" borderId="8" xfId="0" applyNumberFormat="1" applyFont="1" applyFill="1" applyBorder="1" applyAlignment="1" applyProtection="1">
      <alignment horizontal="left" vertical="center" wrapText="1"/>
      <protection locked="0"/>
    </xf>
    <xf numFmtId="0" fontId="4" fillId="11" borderId="16" xfId="0" applyFont="1" applyFill="1" applyBorder="1" applyAlignment="1" applyProtection="1">
      <alignment vertical="center" wrapText="1"/>
    </xf>
    <xf numFmtId="0" fontId="0" fillId="11" borderId="10" xfId="0" applyFill="1" applyBorder="1" applyAlignment="1">
      <alignment vertical="center" wrapText="1"/>
    </xf>
    <xf numFmtId="0" fontId="0" fillId="11" borderId="17" xfId="0" applyFill="1" applyBorder="1" applyAlignment="1">
      <alignment vertical="center" wrapText="1"/>
    </xf>
    <xf numFmtId="0" fontId="4" fillId="0" borderId="8" xfId="0" applyFont="1" applyBorder="1" applyAlignment="1">
      <alignment wrapText="1"/>
    </xf>
    <xf numFmtId="0" fontId="4" fillId="11" borderId="23" xfId="0" applyFont="1" applyFill="1" applyBorder="1" applyAlignment="1" applyProtection="1">
      <alignment vertical="center" wrapText="1"/>
    </xf>
    <xf numFmtId="0" fontId="0" fillId="11" borderId="27" xfId="0" applyFill="1" applyBorder="1" applyAlignment="1">
      <alignment vertical="center" wrapText="1"/>
    </xf>
    <xf numFmtId="0" fontId="0" fillId="11" borderId="24" xfId="0" applyFill="1" applyBorder="1" applyAlignment="1">
      <alignment vertical="center" wrapText="1"/>
    </xf>
    <xf numFmtId="0" fontId="4" fillId="0" borderId="8" xfId="0" applyFont="1" applyFill="1" applyBorder="1" applyAlignment="1" applyProtection="1">
      <alignment horizontal="center"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00A0AF"/>
      <color rgb="FFFFFFFF"/>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E12"/>
  <sheetViews>
    <sheetView zoomScaleNormal="100" workbookViewId="0">
      <selection activeCell="G5" sqref="G5"/>
    </sheetView>
  </sheetViews>
  <sheetFormatPr defaultColWidth="9" defaultRowHeight="12.5" x14ac:dyDescent="0.25"/>
  <cols>
    <col min="1" max="1" width="10.81640625" customWidth="1"/>
    <col min="2" max="2" width="110.7265625" customWidth="1"/>
    <col min="3" max="3" width="17.26953125" customWidth="1"/>
    <col min="4" max="4" width="25.7265625" customWidth="1"/>
  </cols>
  <sheetData>
    <row r="2" spans="1:5" ht="25.15" customHeight="1" x14ac:dyDescent="0.3">
      <c r="A2" s="68"/>
      <c r="B2" s="72" t="s">
        <v>196</v>
      </c>
      <c r="C2" s="68"/>
      <c r="D2" s="68" t="s">
        <v>223</v>
      </c>
      <c r="E2" s="68"/>
    </row>
    <row r="4" spans="1:5" ht="20" x14ac:dyDescent="0.25">
      <c r="B4" s="48" t="s">
        <v>104</v>
      </c>
    </row>
    <row r="5" spans="1:5" ht="46.5" x14ac:dyDescent="0.25">
      <c r="B5" s="49" t="s">
        <v>149</v>
      </c>
    </row>
    <row r="6" spans="1:5" x14ac:dyDescent="0.25">
      <c r="B6" s="50" t="s">
        <v>150</v>
      </c>
    </row>
    <row r="7" spans="1:5" ht="13" thickBot="1" x14ac:dyDescent="0.3">
      <c r="B7" s="53"/>
    </row>
    <row r="8" spans="1:5" ht="254" thickBot="1" x14ac:dyDescent="0.3">
      <c r="B8" s="54" t="s">
        <v>218</v>
      </c>
    </row>
    <row r="9" spans="1:5" ht="13" thickBot="1" x14ac:dyDescent="0.3">
      <c r="B9" s="53"/>
    </row>
    <row r="10" spans="1:5" ht="25.5" thickBot="1" x14ac:dyDescent="0.3">
      <c r="B10" s="52" t="s">
        <v>151</v>
      </c>
    </row>
    <row r="11" spans="1:5" ht="14.5" thickBot="1" x14ac:dyDescent="0.35">
      <c r="B11" s="51" t="s">
        <v>152</v>
      </c>
    </row>
    <row r="12" spans="1:5" ht="63" thickBot="1" x14ac:dyDescent="0.3">
      <c r="B12" s="52" t="s">
        <v>154</v>
      </c>
    </row>
  </sheetData>
  <sheetProtection selectLockedCells="1"/>
  <customSheetViews>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hyperlinks>
    <hyperlink ref="B6" r:id="rId3" xr:uid="{6C938997-FD9D-4107-97F8-A9235A1FEE1B}"/>
  </hyperlinks>
  <pageMargins left="0.70866141732283472" right="0.70866141732283472" top="0.74803149606299213" bottom="0.74803149606299213" header="0.31496062992125984" footer="0.31496062992125984"/>
  <pageSetup paperSize="9" scale="53" orientation="landscape" r:id="rId4"/>
  <headerFooter>
    <oddHeader>&amp;CReporting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opLeftCell="A17" zoomScaleNormal="100" workbookViewId="0">
      <selection activeCell="O31" sqref="O31"/>
    </sheetView>
  </sheetViews>
  <sheetFormatPr defaultRowHeight="12.5" x14ac:dyDescent="0.25"/>
  <cols>
    <col min="1" max="1" width="11.08984375" customWidth="1"/>
    <col min="2" max="2" width="17.81640625" customWidth="1"/>
    <col min="3" max="3" width="28.26953125" customWidth="1"/>
    <col min="4" max="4" width="14.36328125" customWidth="1"/>
    <col min="5" max="5" width="12.6328125" customWidth="1"/>
    <col min="6" max="6" width="12.81640625" customWidth="1"/>
    <col min="7" max="7" width="12.7265625" customWidth="1"/>
    <col min="8" max="8" width="12.26953125" customWidth="1"/>
    <col min="9" max="9" width="10.26953125" customWidth="1"/>
  </cols>
  <sheetData>
    <row r="1" spans="1:9" ht="78" customHeight="1" x14ac:dyDescent="0.3">
      <c r="A1" s="183" t="s">
        <v>153</v>
      </c>
      <c r="B1" s="184"/>
      <c r="C1" s="184"/>
      <c r="D1" s="184"/>
      <c r="E1" s="184"/>
      <c r="F1" s="41"/>
      <c r="G1" s="41"/>
      <c r="H1" s="41"/>
      <c r="I1" s="41"/>
    </row>
    <row r="2" spans="1:9" ht="13.5" thickBot="1" x14ac:dyDescent="0.35">
      <c r="A2" s="41"/>
      <c r="B2" s="41"/>
      <c r="C2" s="41"/>
      <c r="D2" s="41"/>
      <c r="E2" s="41"/>
      <c r="F2" s="40"/>
      <c r="G2" s="40"/>
      <c r="H2" s="40"/>
      <c r="I2" s="40"/>
    </row>
    <row r="3" spans="1:9" ht="13.5" thickBot="1" x14ac:dyDescent="0.35">
      <c r="A3" s="46" t="s">
        <v>17</v>
      </c>
      <c r="B3" s="43"/>
      <c r="C3" s="43"/>
      <c r="D3" s="43"/>
      <c r="E3" s="43"/>
      <c r="F3" s="43"/>
      <c r="G3" s="43"/>
      <c r="H3" s="43"/>
      <c r="I3" s="67"/>
    </row>
    <row r="4" spans="1:9" ht="25.5" customHeight="1" x14ac:dyDescent="0.25">
      <c r="A4" s="185" t="s">
        <v>115</v>
      </c>
      <c r="B4" s="187" t="s">
        <v>2</v>
      </c>
      <c r="C4" s="189" t="s">
        <v>3</v>
      </c>
      <c r="D4" s="190"/>
      <c r="E4" s="191"/>
      <c r="F4" s="196" t="s">
        <v>6</v>
      </c>
      <c r="G4" s="197"/>
      <c r="H4" s="198" t="s">
        <v>103</v>
      </c>
      <c r="I4" s="199"/>
    </row>
    <row r="5" spans="1:9" ht="52.5" customHeight="1" x14ac:dyDescent="0.25">
      <c r="A5" s="186"/>
      <c r="B5" s="188"/>
      <c r="C5" s="192"/>
      <c r="D5" s="193"/>
      <c r="E5" s="194"/>
      <c r="F5" s="47" t="s">
        <v>4</v>
      </c>
      <c r="G5" s="47" t="s">
        <v>8</v>
      </c>
      <c r="H5" s="200"/>
      <c r="I5" s="201"/>
    </row>
    <row r="6" spans="1:9" ht="50.25" customHeight="1" x14ac:dyDescent="0.25">
      <c r="A6" s="55" t="s">
        <v>116</v>
      </c>
      <c r="B6" s="56" t="s">
        <v>143</v>
      </c>
      <c r="C6" s="180" t="s">
        <v>18</v>
      </c>
      <c r="D6" s="181"/>
      <c r="E6" s="182"/>
      <c r="F6" s="195" t="s">
        <v>139</v>
      </c>
      <c r="G6" s="195"/>
      <c r="H6" s="195"/>
      <c r="I6" s="112"/>
    </row>
    <row r="7" spans="1:9" ht="46" x14ac:dyDescent="0.25">
      <c r="A7" s="55" t="s">
        <v>117</v>
      </c>
      <c r="B7" s="56" t="s">
        <v>143</v>
      </c>
      <c r="C7" s="180" t="s">
        <v>148</v>
      </c>
      <c r="D7" s="181"/>
      <c r="E7" s="182"/>
      <c r="F7" s="195" t="s">
        <v>139</v>
      </c>
      <c r="G7" s="195"/>
      <c r="H7" s="195"/>
      <c r="I7" s="112"/>
    </row>
    <row r="8" spans="1:9" ht="57.5" x14ac:dyDescent="0.25">
      <c r="A8" s="55" t="s">
        <v>118</v>
      </c>
      <c r="B8" s="56" t="s">
        <v>144</v>
      </c>
      <c r="C8" s="180" t="s">
        <v>22</v>
      </c>
      <c r="D8" s="181"/>
      <c r="E8" s="182"/>
      <c r="F8" s="173" t="s">
        <v>140</v>
      </c>
      <c r="G8" s="173"/>
      <c r="H8" s="173"/>
      <c r="I8" s="112"/>
    </row>
    <row r="9" spans="1:9" ht="57.5" x14ac:dyDescent="0.25">
      <c r="A9" s="55" t="s">
        <v>119</v>
      </c>
      <c r="B9" s="56" t="s">
        <v>145</v>
      </c>
      <c r="C9" s="180" t="s">
        <v>19</v>
      </c>
      <c r="D9" s="181"/>
      <c r="E9" s="182"/>
      <c r="F9" s="173" t="s">
        <v>140</v>
      </c>
      <c r="G9" s="173"/>
      <c r="H9" s="173"/>
      <c r="I9" s="112"/>
    </row>
    <row r="10" spans="1:9" ht="60" customHeight="1" x14ac:dyDescent="0.25">
      <c r="A10" s="55" t="s">
        <v>120</v>
      </c>
      <c r="B10" s="56" t="s">
        <v>146</v>
      </c>
      <c r="C10" s="180" t="s">
        <v>20</v>
      </c>
      <c r="D10" s="181"/>
      <c r="E10" s="182"/>
      <c r="F10" s="173" t="s">
        <v>140</v>
      </c>
      <c r="G10" s="173"/>
      <c r="H10" s="173"/>
      <c r="I10" s="112"/>
    </row>
    <row r="11" spans="1:9" ht="60" customHeight="1" x14ac:dyDescent="0.25">
      <c r="A11" s="55" t="s">
        <v>121</v>
      </c>
      <c r="B11" s="56" t="s">
        <v>147</v>
      </c>
      <c r="C11" s="180" t="s">
        <v>21</v>
      </c>
      <c r="D11" s="181"/>
      <c r="E11" s="182"/>
      <c r="F11" s="173" t="s">
        <v>140</v>
      </c>
      <c r="G11" s="173"/>
      <c r="H11" s="173"/>
      <c r="I11" s="112"/>
    </row>
    <row r="12" spans="1:9" ht="25.5" customHeight="1" x14ac:dyDescent="0.25">
      <c r="A12" s="55" t="s">
        <v>155</v>
      </c>
      <c r="B12" s="56" t="s">
        <v>7</v>
      </c>
      <c r="C12" s="170" t="s">
        <v>125</v>
      </c>
      <c r="D12" s="171"/>
      <c r="E12" s="172"/>
      <c r="F12" s="173" t="s">
        <v>138</v>
      </c>
      <c r="G12" s="173"/>
      <c r="H12" s="173"/>
      <c r="I12" s="112"/>
    </row>
    <row r="13" spans="1:9" ht="25.5" customHeight="1" x14ac:dyDescent="0.25">
      <c r="A13" s="55" t="s">
        <v>156</v>
      </c>
      <c r="B13" s="56" t="s">
        <v>7</v>
      </c>
      <c r="C13" s="170" t="s">
        <v>126</v>
      </c>
      <c r="D13" s="171"/>
      <c r="E13" s="172"/>
      <c r="F13" s="173" t="s">
        <v>138</v>
      </c>
      <c r="G13" s="173"/>
      <c r="H13" s="173"/>
      <c r="I13" s="112"/>
    </row>
    <row r="14" spans="1:9" ht="25.5" customHeight="1" x14ac:dyDescent="0.25">
      <c r="A14" s="55" t="s">
        <v>157</v>
      </c>
      <c r="B14" s="56" t="s">
        <v>7</v>
      </c>
      <c r="C14" s="170" t="s">
        <v>59</v>
      </c>
      <c r="D14" s="171"/>
      <c r="E14" s="172"/>
      <c r="F14" s="173" t="s">
        <v>138</v>
      </c>
      <c r="G14" s="173"/>
      <c r="H14" s="173"/>
      <c r="I14" s="112"/>
    </row>
    <row r="15" spans="1:9" ht="25.5" customHeight="1" x14ac:dyDescent="0.25">
      <c r="A15" s="55" t="s">
        <v>158</v>
      </c>
      <c r="B15" s="56" t="s">
        <v>7</v>
      </c>
      <c r="C15" s="170" t="s">
        <v>60</v>
      </c>
      <c r="D15" s="171"/>
      <c r="E15" s="172"/>
      <c r="F15" s="173" t="s">
        <v>138</v>
      </c>
      <c r="G15" s="173"/>
      <c r="H15" s="173"/>
      <c r="I15" s="112"/>
    </row>
    <row r="16" spans="1:9" ht="25.5" customHeight="1" x14ac:dyDescent="0.25">
      <c r="A16" s="55" t="s">
        <v>159</v>
      </c>
      <c r="B16" s="56" t="s">
        <v>7</v>
      </c>
      <c r="C16" s="170" t="s">
        <v>61</v>
      </c>
      <c r="D16" s="171"/>
      <c r="E16" s="172"/>
      <c r="F16" s="173" t="s">
        <v>138</v>
      </c>
      <c r="G16" s="173"/>
      <c r="H16" s="173"/>
      <c r="I16" s="112"/>
    </row>
    <row r="17" spans="1:10" ht="25.5" customHeight="1" x14ac:dyDescent="0.25">
      <c r="A17" s="55" t="s">
        <v>160</v>
      </c>
      <c r="B17" s="56" t="s">
        <v>7</v>
      </c>
      <c r="C17" s="170" t="s">
        <v>62</v>
      </c>
      <c r="D17" s="171"/>
      <c r="E17" s="172"/>
      <c r="F17" s="173" t="s">
        <v>138</v>
      </c>
      <c r="G17" s="173"/>
      <c r="H17" s="173"/>
      <c r="I17" s="112"/>
    </row>
    <row r="18" spans="1:10" ht="25.5" customHeight="1" x14ac:dyDescent="0.25">
      <c r="A18" s="55" t="s">
        <v>161</v>
      </c>
      <c r="B18" s="56" t="s">
        <v>7</v>
      </c>
      <c r="C18" s="170" t="s">
        <v>63</v>
      </c>
      <c r="D18" s="171"/>
      <c r="E18" s="172"/>
      <c r="F18" s="173" t="s">
        <v>138</v>
      </c>
      <c r="G18" s="173"/>
      <c r="H18" s="173"/>
      <c r="I18" s="112"/>
    </row>
    <row r="19" spans="1:10" ht="25.5" customHeight="1" x14ac:dyDescent="0.25">
      <c r="A19" s="55" t="s">
        <v>162</v>
      </c>
      <c r="B19" s="56" t="s">
        <v>7</v>
      </c>
      <c r="C19" s="170" t="s">
        <v>64</v>
      </c>
      <c r="D19" s="171"/>
      <c r="E19" s="172"/>
      <c r="F19" s="173" t="s">
        <v>138</v>
      </c>
      <c r="G19" s="173"/>
      <c r="H19" s="173"/>
      <c r="I19" s="112"/>
    </row>
    <row r="20" spans="1:10" ht="25.5" customHeight="1" x14ac:dyDescent="0.25">
      <c r="A20" s="55" t="s">
        <v>163</v>
      </c>
      <c r="B20" s="56" t="s">
        <v>7</v>
      </c>
      <c r="C20" s="170" t="s">
        <v>65</v>
      </c>
      <c r="D20" s="171"/>
      <c r="E20" s="172"/>
      <c r="F20" s="173" t="s">
        <v>138</v>
      </c>
      <c r="G20" s="173"/>
      <c r="H20" s="173"/>
      <c r="I20" s="112"/>
    </row>
    <row r="21" spans="1:10" ht="25.5" customHeight="1" x14ac:dyDescent="0.25">
      <c r="A21" s="55" t="s">
        <v>164</v>
      </c>
      <c r="B21" s="56" t="s">
        <v>7</v>
      </c>
      <c r="C21" s="170" t="s">
        <v>66</v>
      </c>
      <c r="D21" s="171"/>
      <c r="E21" s="172"/>
      <c r="F21" s="173" t="s">
        <v>138</v>
      </c>
      <c r="G21" s="173"/>
      <c r="H21" s="173"/>
      <c r="I21" s="112"/>
    </row>
    <row r="22" spans="1:10" ht="25.5" customHeight="1" x14ac:dyDescent="0.25">
      <c r="A22" s="65" t="s">
        <v>165</v>
      </c>
      <c r="B22" s="66" t="s">
        <v>7</v>
      </c>
      <c r="C22" s="174" t="s">
        <v>67</v>
      </c>
      <c r="D22" s="175"/>
      <c r="E22" s="176"/>
      <c r="F22" s="173" t="s">
        <v>138</v>
      </c>
      <c r="G22" s="173"/>
      <c r="H22" s="173"/>
      <c r="I22" s="112"/>
    </row>
    <row r="23" spans="1:10" ht="27.4" customHeight="1" thickBot="1" x14ac:dyDescent="0.3">
      <c r="A23" s="57" t="s">
        <v>166</v>
      </c>
      <c r="B23" s="58" t="s">
        <v>7</v>
      </c>
      <c r="C23" s="177" t="s">
        <v>68</v>
      </c>
      <c r="D23" s="178"/>
      <c r="E23" s="179"/>
      <c r="F23" s="164" t="s">
        <v>138</v>
      </c>
      <c r="G23" s="165"/>
      <c r="H23" s="165"/>
      <c r="I23" s="166"/>
    </row>
    <row r="24" spans="1:10" ht="25.5" customHeight="1" thickBot="1" x14ac:dyDescent="0.3">
      <c r="A24" s="22"/>
      <c r="B24" s="22"/>
      <c r="C24" s="22"/>
      <c r="D24" s="23"/>
      <c r="E24" s="24"/>
      <c r="F24" s="63"/>
      <c r="G24" s="63"/>
      <c r="H24" s="64"/>
      <c r="I24" s="64"/>
    </row>
    <row r="25" spans="1:10" ht="13" thickBot="1" x14ac:dyDescent="0.3">
      <c r="A25" s="167" t="s">
        <v>169</v>
      </c>
      <c r="B25" s="168"/>
      <c r="C25" s="168"/>
      <c r="D25" s="168"/>
      <c r="E25" s="168"/>
      <c r="F25" s="168"/>
      <c r="G25" s="168"/>
      <c r="H25" s="168"/>
      <c r="I25" s="168"/>
      <c r="J25" s="169"/>
    </row>
    <row r="26" spans="1:10" ht="25.5" customHeight="1" x14ac:dyDescent="0.25">
      <c r="A26" s="160" t="s">
        <v>2</v>
      </c>
      <c r="B26" s="161"/>
      <c r="C26" s="143" t="s">
        <v>3</v>
      </c>
      <c r="D26" s="162"/>
      <c r="E26" s="32" t="s">
        <v>69</v>
      </c>
      <c r="F26" s="32" t="s">
        <v>114</v>
      </c>
      <c r="G26" s="32" t="s">
        <v>111</v>
      </c>
      <c r="H26" s="143" t="s">
        <v>103</v>
      </c>
      <c r="I26" s="163"/>
      <c r="J26" s="116"/>
    </row>
    <row r="27" spans="1:10" ht="25.5" customHeight="1" x14ac:dyDescent="0.25">
      <c r="A27" s="125" t="s">
        <v>127</v>
      </c>
      <c r="B27" s="126"/>
      <c r="C27" s="129" t="s">
        <v>109</v>
      </c>
      <c r="D27" s="130"/>
      <c r="E27" s="78">
        <v>522</v>
      </c>
      <c r="F27" s="80"/>
      <c r="G27" s="80"/>
      <c r="H27" s="111" t="s">
        <v>224</v>
      </c>
      <c r="I27" s="131"/>
      <c r="J27" s="112"/>
    </row>
    <row r="28" spans="1:10" ht="25.5" customHeight="1" thickBot="1" x14ac:dyDescent="0.3">
      <c r="A28" s="127"/>
      <c r="B28" s="128"/>
      <c r="C28" s="132" t="s">
        <v>110</v>
      </c>
      <c r="D28" s="133"/>
      <c r="E28" s="79">
        <v>104</v>
      </c>
      <c r="F28" s="81" t="s">
        <v>137</v>
      </c>
      <c r="G28" s="81"/>
      <c r="H28" s="113"/>
      <c r="I28" s="134"/>
      <c r="J28" s="114"/>
    </row>
    <row r="29" spans="1:10" ht="25.5" customHeight="1" x14ac:dyDescent="0.25">
      <c r="A29" s="135" t="s">
        <v>128</v>
      </c>
      <c r="B29" s="136"/>
      <c r="C29" s="139" t="s">
        <v>112</v>
      </c>
      <c r="D29" s="140"/>
      <c r="E29" s="82"/>
      <c r="F29" s="83" t="s">
        <v>219</v>
      </c>
      <c r="G29" s="82"/>
      <c r="H29" s="123"/>
      <c r="I29" s="141"/>
      <c r="J29" s="124"/>
    </row>
    <row r="30" spans="1:10" ht="25.5" customHeight="1" thickBot="1" x14ac:dyDescent="0.3">
      <c r="A30" s="137"/>
      <c r="B30" s="138"/>
      <c r="C30" s="142" t="s">
        <v>113</v>
      </c>
      <c r="D30" s="133"/>
      <c r="E30" s="84"/>
      <c r="F30" s="84"/>
      <c r="G30" s="79">
        <v>199</v>
      </c>
      <c r="H30" s="113" t="s">
        <v>225</v>
      </c>
      <c r="I30" s="134"/>
      <c r="J30" s="114"/>
    </row>
    <row r="31" spans="1:10" ht="25.5" customHeight="1" thickBot="1" x14ac:dyDescent="0.3">
      <c r="A31" s="73"/>
      <c r="B31" s="73"/>
      <c r="C31" s="74"/>
      <c r="D31" s="23"/>
      <c r="E31" s="77"/>
      <c r="F31" s="77"/>
      <c r="G31" s="75"/>
      <c r="H31" s="76"/>
      <c r="I31" s="28"/>
      <c r="J31" s="28"/>
    </row>
    <row r="32" spans="1:10" ht="13.5" customHeight="1" thickBot="1" x14ac:dyDescent="0.35">
      <c r="A32" s="43" t="s">
        <v>168</v>
      </c>
      <c r="B32" s="71"/>
      <c r="C32" s="71"/>
      <c r="D32" s="71"/>
      <c r="E32" s="71"/>
      <c r="F32" s="71"/>
      <c r="G32" s="71"/>
      <c r="H32" s="71"/>
      <c r="I32" s="149"/>
      <c r="J32" s="150"/>
    </row>
    <row r="33" spans="1:10" ht="25.5" customHeight="1" x14ac:dyDescent="0.25">
      <c r="A33" s="145" t="s">
        <v>2</v>
      </c>
      <c r="B33" s="146"/>
      <c r="C33" s="100" t="s">
        <v>3</v>
      </c>
      <c r="D33" s="101"/>
      <c r="E33" s="70" t="s">
        <v>105</v>
      </c>
      <c r="F33" s="69" t="s">
        <v>167</v>
      </c>
      <c r="G33" s="69" t="s">
        <v>111</v>
      </c>
      <c r="H33" s="151" t="s">
        <v>103</v>
      </c>
      <c r="I33" s="152"/>
      <c r="J33" s="153"/>
    </row>
    <row r="34" spans="1:10" ht="51" customHeight="1" x14ac:dyDescent="0.25">
      <c r="A34" s="96" t="s">
        <v>144</v>
      </c>
      <c r="B34" s="97"/>
      <c r="C34" s="105" t="s">
        <v>22</v>
      </c>
      <c r="D34" s="106"/>
      <c r="E34" s="13" t="s">
        <v>219</v>
      </c>
      <c r="F34" s="13" t="s">
        <v>219</v>
      </c>
      <c r="G34" s="13">
        <v>106.98</v>
      </c>
      <c r="H34" s="154"/>
      <c r="I34" s="155"/>
      <c r="J34" s="156"/>
    </row>
    <row r="35" spans="1:10" ht="51" customHeight="1" x14ac:dyDescent="0.25">
      <c r="A35" s="96" t="s">
        <v>145</v>
      </c>
      <c r="B35" s="97"/>
      <c r="C35" s="105" t="s">
        <v>19</v>
      </c>
      <c r="D35" s="106"/>
      <c r="E35" s="13" t="s">
        <v>219</v>
      </c>
      <c r="F35" s="13" t="s">
        <v>219</v>
      </c>
      <c r="G35" s="13">
        <v>2.31</v>
      </c>
      <c r="H35" s="157"/>
      <c r="I35" s="158"/>
      <c r="J35" s="159"/>
    </row>
    <row r="36" spans="1:10" ht="51" customHeight="1" x14ac:dyDescent="0.25">
      <c r="A36" s="96" t="s">
        <v>146</v>
      </c>
      <c r="B36" s="97"/>
      <c r="C36" s="105" t="s">
        <v>20</v>
      </c>
      <c r="D36" s="106"/>
      <c r="E36" s="13" t="s">
        <v>219</v>
      </c>
      <c r="F36" s="13" t="s">
        <v>219</v>
      </c>
      <c r="G36" s="86">
        <v>99.98</v>
      </c>
      <c r="H36" s="157"/>
      <c r="I36" s="158"/>
      <c r="J36" s="159"/>
    </row>
    <row r="37" spans="1:10" ht="51" customHeight="1" thickBot="1" x14ac:dyDescent="0.3">
      <c r="A37" s="98" t="s">
        <v>147</v>
      </c>
      <c r="B37" s="99"/>
      <c r="C37" s="107" t="s">
        <v>21</v>
      </c>
      <c r="D37" s="108"/>
      <c r="E37" s="14" t="s">
        <v>219</v>
      </c>
      <c r="F37" s="14" t="s">
        <v>219</v>
      </c>
      <c r="G37" s="14">
        <v>246</v>
      </c>
      <c r="H37" s="102"/>
      <c r="I37" s="103"/>
      <c r="J37" s="104"/>
    </row>
    <row r="38" spans="1:10" ht="24" customHeight="1" thickBot="1" x14ac:dyDescent="0.3">
      <c r="A38" s="73"/>
      <c r="B38" s="73"/>
      <c r="C38" s="74"/>
      <c r="D38" s="23"/>
      <c r="E38" s="77"/>
      <c r="F38" s="77"/>
      <c r="G38" s="75"/>
      <c r="H38" s="76"/>
      <c r="I38" s="28"/>
      <c r="J38" s="28"/>
    </row>
    <row r="39" spans="1:10" ht="13.5" thickBot="1" x14ac:dyDescent="0.35">
      <c r="A39" s="42" t="s">
        <v>172</v>
      </c>
      <c r="B39" s="44"/>
      <c r="C39" s="44"/>
      <c r="D39" s="44"/>
      <c r="E39" s="44"/>
      <c r="F39" s="44"/>
      <c r="G39" s="44"/>
      <c r="H39" s="44"/>
      <c r="I39" s="44"/>
      <c r="J39" s="45"/>
    </row>
    <row r="40" spans="1:10" ht="25.5" customHeight="1" x14ac:dyDescent="0.25">
      <c r="A40" s="33" t="s">
        <v>3</v>
      </c>
      <c r="B40" s="145" t="s">
        <v>170</v>
      </c>
      <c r="C40" s="146"/>
      <c r="D40" s="32" t="s">
        <v>69</v>
      </c>
      <c r="E40" s="36" t="s">
        <v>9</v>
      </c>
      <c r="F40" s="36" t="s">
        <v>10</v>
      </c>
      <c r="G40" s="32" t="s">
        <v>12</v>
      </c>
      <c r="H40" s="32" t="s">
        <v>13</v>
      </c>
      <c r="I40" s="143" t="s">
        <v>103</v>
      </c>
      <c r="J40" s="144"/>
    </row>
    <row r="41" spans="1:10" ht="25.5" customHeight="1" x14ac:dyDescent="0.25">
      <c r="A41" s="147" t="s">
        <v>197</v>
      </c>
      <c r="B41" s="96" t="s">
        <v>14</v>
      </c>
      <c r="C41" s="97"/>
      <c r="D41" s="13">
        <v>233.58</v>
      </c>
      <c r="E41" s="13"/>
      <c r="F41" s="13">
        <v>53.3</v>
      </c>
      <c r="G41" s="13">
        <v>220.38</v>
      </c>
      <c r="H41" s="13">
        <v>1190.5</v>
      </c>
      <c r="I41" s="111"/>
      <c r="J41" s="112"/>
    </row>
    <row r="42" spans="1:10" ht="25.5" customHeight="1" x14ac:dyDescent="0.25">
      <c r="A42" s="109"/>
      <c r="B42" s="96" t="s">
        <v>15</v>
      </c>
      <c r="C42" s="97"/>
      <c r="D42" s="13">
        <v>70.3</v>
      </c>
      <c r="E42" s="13"/>
      <c r="F42" s="13">
        <v>33.299999999999997</v>
      </c>
      <c r="G42" s="13">
        <v>65.33</v>
      </c>
      <c r="H42" s="13">
        <v>320.9495</v>
      </c>
      <c r="I42" s="111"/>
      <c r="J42" s="112"/>
    </row>
    <row r="43" spans="1:10" ht="25.5" customHeight="1" x14ac:dyDescent="0.25">
      <c r="A43" s="109"/>
      <c r="B43" s="96" t="s">
        <v>0</v>
      </c>
      <c r="C43" s="97"/>
      <c r="D43" s="13">
        <v>163.30000000000001</v>
      </c>
      <c r="E43" s="13"/>
      <c r="F43" s="13">
        <v>19.899999999999999</v>
      </c>
      <c r="G43" s="13">
        <v>155.04599999999999</v>
      </c>
      <c r="H43" s="13">
        <v>869.58</v>
      </c>
      <c r="I43" s="111"/>
      <c r="J43" s="112"/>
    </row>
    <row r="44" spans="1:10" ht="25.5" customHeight="1" thickBot="1" x14ac:dyDescent="0.3">
      <c r="A44" s="110"/>
      <c r="B44" s="98" t="s">
        <v>1</v>
      </c>
      <c r="C44" s="99"/>
      <c r="D44" s="14">
        <v>154.78</v>
      </c>
      <c r="E44" s="14"/>
      <c r="F44" s="14">
        <v>19.3</v>
      </c>
      <c r="G44" s="14">
        <v>146.76</v>
      </c>
      <c r="H44" s="14">
        <v>862.34</v>
      </c>
      <c r="I44" s="113"/>
      <c r="J44" s="114"/>
    </row>
    <row r="45" spans="1:10" ht="25.5" customHeight="1" x14ac:dyDescent="0.25">
      <c r="A45" s="148" t="s">
        <v>198</v>
      </c>
      <c r="B45" s="119" t="s">
        <v>14</v>
      </c>
      <c r="C45" s="120"/>
      <c r="D45" s="85">
        <v>2.48</v>
      </c>
      <c r="E45" s="85"/>
      <c r="F45" s="85">
        <v>0.55000000000000004</v>
      </c>
      <c r="G45" s="85">
        <v>2.4900000000000002</v>
      </c>
      <c r="H45" s="85">
        <v>9.2370000000000001</v>
      </c>
      <c r="I45" s="115"/>
      <c r="J45" s="116"/>
    </row>
    <row r="46" spans="1:10" ht="25.5" customHeight="1" x14ac:dyDescent="0.25">
      <c r="A46" s="109"/>
      <c r="B46" s="117" t="s">
        <v>15</v>
      </c>
      <c r="C46" s="118"/>
      <c r="D46" s="86">
        <v>0.33</v>
      </c>
      <c r="E46" s="86"/>
      <c r="F46" s="86">
        <v>0.12</v>
      </c>
      <c r="G46" s="86">
        <v>0.32</v>
      </c>
      <c r="H46" s="86">
        <v>1.3220000000000001</v>
      </c>
      <c r="I46" s="111"/>
      <c r="J46" s="112"/>
    </row>
    <row r="47" spans="1:10" ht="25.5" customHeight="1" x14ac:dyDescent="0.25">
      <c r="A47" s="109"/>
      <c r="B47" s="96" t="s">
        <v>0</v>
      </c>
      <c r="C47" s="97"/>
      <c r="D47" s="86">
        <v>2.15</v>
      </c>
      <c r="E47" s="86"/>
      <c r="F47" s="86">
        <v>0.43</v>
      </c>
      <c r="G47" s="86">
        <v>2.1669999999999998</v>
      </c>
      <c r="H47" s="86">
        <v>7.9139999999999997</v>
      </c>
      <c r="I47" s="111"/>
      <c r="J47" s="112"/>
    </row>
    <row r="48" spans="1:10" ht="25.5" customHeight="1" thickBot="1" x14ac:dyDescent="0.3">
      <c r="A48" s="110"/>
      <c r="B48" s="98" t="s">
        <v>1</v>
      </c>
      <c r="C48" s="99"/>
      <c r="D48" s="87">
        <v>2.11</v>
      </c>
      <c r="E48" s="87"/>
      <c r="F48" s="87">
        <v>0.42</v>
      </c>
      <c r="G48" s="87">
        <v>2.1280000000000001</v>
      </c>
      <c r="H48" s="87">
        <v>7.8869999999999996</v>
      </c>
      <c r="I48" s="113"/>
      <c r="J48" s="114"/>
    </row>
    <row r="49" spans="1:10" ht="25.5" customHeight="1" x14ac:dyDescent="0.25">
      <c r="A49" s="109" t="s">
        <v>199</v>
      </c>
      <c r="B49" s="121" t="s">
        <v>14</v>
      </c>
      <c r="C49" s="122"/>
      <c r="D49" s="88">
        <v>94.2</v>
      </c>
      <c r="E49" s="88"/>
      <c r="F49" s="88">
        <v>97.3</v>
      </c>
      <c r="G49" s="88">
        <v>88.454999999999998</v>
      </c>
      <c r="H49" s="88">
        <v>128.88999999999999</v>
      </c>
      <c r="I49" s="123"/>
      <c r="J49" s="124"/>
    </row>
    <row r="50" spans="1:10" ht="25.5" customHeight="1" x14ac:dyDescent="0.25">
      <c r="A50" s="109"/>
      <c r="B50" s="117" t="s">
        <v>15</v>
      </c>
      <c r="C50" s="118"/>
      <c r="D50" s="13">
        <v>212.64</v>
      </c>
      <c r="E50" s="13"/>
      <c r="F50" s="13">
        <v>276.60000000000002</v>
      </c>
      <c r="G50" s="13">
        <v>201.56</v>
      </c>
      <c r="H50" s="13">
        <v>242.596</v>
      </c>
      <c r="I50" s="111"/>
      <c r="J50" s="112"/>
    </row>
    <row r="51" spans="1:10" ht="25.5" customHeight="1" x14ac:dyDescent="0.25">
      <c r="A51" s="109"/>
      <c r="B51" s="96" t="s">
        <v>0</v>
      </c>
      <c r="C51" s="97"/>
      <c r="D51" s="13">
        <v>75.959999999999994</v>
      </c>
      <c r="E51" s="13"/>
      <c r="F51" s="13">
        <v>46.6</v>
      </c>
      <c r="G51" s="13">
        <v>71.53</v>
      </c>
      <c r="H51" s="13">
        <v>109.87</v>
      </c>
      <c r="I51" s="111"/>
      <c r="J51" s="112"/>
    </row>
    <row r="52" spans="1:10" ht="25.5" customHeight="1" thickBot="1" x14ac:dyDescent="0.3">
      <c r="A52" s="110"/>
      <c r="B52" s="98" t="s">
        <v>1</v>
      </c>
      <c r="C52" s="99"/>
      <c r="D52" s="14">
        <v>73.36</v>
      </c>
      <c r="E52" s="14"/>
      <c r="F52" s="14">
        <v>46.1</v>
      </c>
      <c r="G52" s="14">
        <v>68.594999999999999</v>
      </c>
      <c r="H52" s="14">
        <v>109.34</v>
      </c>
      <c r="I52" s="113"/>
      <c r="J52" s="114"/>
    </row>
  </sheetData>
  <mergeCells count="101">
    <mergeCell ref="A1:E1"/>
    <mergeCell ref="A4:A5"/>
    <mergeCell ref="B4:B5"/>
    <mergeCell ref="C4:E5"/>
    <mergeCell ref="C6:E6"/>
    <mergeCell ref="F8:I8"/>
    <mergeCell ref="F9:I9"/>
    <mergeCell ref="F10:I10"/>
    <mergeCell ref="C7:E7"/>
    <mergeCell ref="F6:I6"/>
    <mergeCell ref="F4:G4"/>
    <mergeCell ref="H4:I5"/>
    <mergeCell ref="C8:E8"/>
    <mergeCell ref="F7:I7"/>
    <mergeCell ref="C12:E12"/>
    <mergeCell ref="F11:I11"/>
    <mergeCell ref="C13:E13"/>
    <mergeCell ref="F12:I12"/>
    <mergeCell ref="C14:E14"/>
    <mergeCell ref="F13:I13"/>
    <mergeCell ref="C9:E9"/>
    <mergeCell ref="C10:E10"/>
    <mergeCell ref="C11:E11"/>
    <mergeCell ref="C18:E18"/>
    <mergeCell ref="F17:I17"/>
    <mergeCell ref="C19:E19"/>
    <mergeCell ref="F18:I18"/>
    <mergeCell ref="C20:E20"/>
    <mergeCell ref="F19:I19"/>
    <mergeCell ref="C15:E15"/>
    <mergeCell ref="F14:I14"/>
    <mergeCell ref="C16:E16"/>
    <mergeCell ref="F15:I15"/>
    <mergeCell ref="C17:E17"/>
    <mergeCell ref="F16:I16"/>
    <mergeCell ref="A26:B26"/>
    <mergeCell ref="C26:D26"/>
    <mergeCell ref="H26:J26"/>
    <mergeCell ref="F23:I23"/>
    <mergeCell ref="A25:J25"/>
    <mergeCell ref="C21:E21"/>
    <mergeCell ref="F20:I20"/>
    <mergeCell ref="C22:E22"/>
    <mergeCell ref="F21:I21"/>
    <mergeCell ref="C23:E23"/>
    <mergeCell ref="F22:I22"/>
    <mergeCell ref="A27:B28"/>
    <mergeCell ref="C27:D27"/>
    <mergeCell ref="I48:J48"/>
    <mergeCell ref="H27:J27"/>
    <mergeCell ref="C28:D28"/>
    <mergeCell ref="H28:J28"/>
    <mergeCell ref="A29:B30"/>
    <mergeCell ref="C29:D29"/>
    <mergeCell ref="H29:J29"/>
    <mergeCell ref="C30:D30"/>
    <mergeCell ref="H30:J30"/>
    <mergeCell ref="B44:C44"/>
    <mergeCell ref="I40:J40"/>
    <mergeCell ref="B40:C40"/>
    <mergeCell ref="I41:J41"/>
    <mergeCell ref="A33:B33"/>
    <mergeCell ref="A41:A44"/>
    <mergeCell ref="A45:A48"/>
    <mergeCell ref="I32:J32"/>
    <mergeCell ref="H33:J33"/>
    <mergeCell ref="H34:J34"/>
    <mergeCell ref="H35:J35"/>
    <mergeCell ref="H36:J36"/>
    <mergeCell ref="A34:B34"/>
    <mergeCell ref="A49:A52"/>
    <mergeCell ref="B41:C41"/>
    <mergeCell ref="B42:C42"/>
    <mergeCell ref="I42:J42"/>
    <mergeCell ref="I43:J43"/>
    <mergeCell ref="I44:J44"/>
    <mergeCell ref="I45:J45"/>
    <mergeCell ref="I46:J46"/>
    <mergeCell ref="I47:J47"/>
    <mergeCell ref="B50:C50"/>
    <mergeCell ref="B51:C51"/>
    <mergeCell ref="B52:C52"/>
    <mergeCell ref="B43:C43"/>
    <mergeCell ref="B45:C45"/>
    <mergeCell ref="B46:C46"/>
    <mergeCell ref="B47:C47"/>
    <mergeCell ref="B48:C48"/>
    <mergeCell ref="B49:C49"/>
    <mergeCell ref="I49:J49"/>
    <mergeCell ref="I50:J50"/>
    <mergeCell ref="I51:J51"/>
    <mergeCell ref="I52:J52"/>
    <mergeCell ref="A35:B35"/>
    <mergeCell ref="A36:B36"/>
    <mergeCell ref="A37:B37"/>
    <mergeCell ref="C33:D33"/>
    <mergeCell ref="H37:J37"/>
    <mergeCell ref="C34:D34"/>
    <mergeCell ref="C35:D35"/>
    <mergeCell ref="C36:D36"/>
    <mergeCell ref="C37:D37"/>
  </mergeCells>
  <pageMargins left="0.7" right="0.7" top="0.75" bottom="0.75" header="0.3" footer="0.3"/>
  <pageSetup paperSize="9" scale="60" orientation="portrait" r:id="rId1"/>
  <headerFooter>
    <oddHeader>&amp;C&amp;"Arial,Bold"&amp;12Electricity Licene Reporting Datasheets - NQR Code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8"/>
  <sheetViews>
    <sheetView topLeftCell="A29" zoomScaleNormal="100" workbookViewId="0">
      <selection activeCell="G51" sqref="G51"/>
    </sheetView>
  </sheetViews>
  <sheetFormatPr defaultRowHeight="12.5" x14ac:dyDescent="0.25"/>
  <cols>
    <col min="1" max="1" width="9" customWidth="1"/>
    <col min="2" max="2" width="17.81640625" customWidth="1"/>
    <col min="3" max="3" width="28.26953125" customWidth="1"/>
    <col min="4" max="4" width="14.36328125" customWidth="1"/>
    <col min="5" max="5" width="12.6328125" customWidth="1"/>
    <col min="6" max="6" width="12.81640625" customWidth="1"/>
    <col min="7" max="7" width="12.7265625" customWidth="1"/>
    <col min="8" max="8" width="12.26953125" customWidth="1"/>
    <col min="9" max="9" width="10.26953125" customWidth="1"/>
    <col min="10" max="10" width="13.81640625" customWidth="1"/>
  </cols>
  <sheetData>
    <row r="1" spans="1:11" ht="69" customHeight="1" x14ac:dyDescent="0.25">
      <c r="A1" s="183" t="s">
        <v>153</v>
      </c>
      <c r="B1" s="184"/>
      <c r="C1" s="184"/>
      <c r="D1" s="184"/>
      <c r="E1" s="184"/>
      <c r="F1" s="183"/>
      <c r="G1" s="184"/>
      <c r="H1" s="184"/>
      <c r="I1" s="184"/>
      <c r="J1" s="184"/>
    </row>
    <row r="2" spans="1:11" ht="13" thickBot="1" x14ac:dyDescent="0.3">
      <c r="A2" s="228"/>
      <c r="B2" s="228"/>
      <c r="C2" s="228"/>
      <c r="D2" s="228"/>
      <c r="E2" s="228"/>
      <c r="F2" s="228"/>
      <c r="G2" s="228"/>
      <c r="H2" s="228"/>
      <c r="I2" s="228"/>
      <c r="J2" s="228"/>
    </row>
    <row r="3" spans="1:11" ht="13.5" thickBot="1" x14ac:dyDescent="0.35">
      <c r="A3" s="229" t="s">
        <v>16</v>
      </c>
      <c r="B3" s="230"/>
      <c r="C3" s="230"/>
      <c r="D3" s="230"/>
      <c r="E3" s="230"/>
      <c r="F3" s="230"/>
      <c r="G3" s="230"/>
      <c r="H3" s="230"/>
      <c r="I3" s="230"/>
      <c r="J3" s="231"/>
    </row>
    <row r="4" spans="1:11" ht="13" x14ac:dyDescent="0.25">
      <c r="A4" s="232" t="s">
        <v>115</v>
      </c>
      <c r="B4" s="233" t="s">
        <v>2</v>
      </c>
      <c r="C4" s="233" t="s">
        <v>3</v>
      </c>
      <c r="D4" s="234"/>
      <c r="E4" s="163"/>
      <c r="F4" s="233" t="s">
        <v>6</v>
      </c>
      <c r="G4" s="233"/>
      <c r="H4" s="233"/>
      <c r="I4" s="233" t="s">
        <v>103</v>
      </c>
      <c r="J4" s="116"/>
    </row>
    <row r="5" spans="1:11" ht="13" x14ac:dyDescent="0.25">
      <c r="A5" s="186"/>
      <c r="B5" s="188"/>
      <c r="C5" s="235"/>
      <c r="D5" s="235"/>
      <c r="E5" s="131"/>
      <c r="F5" s="27" t="s">
        <v>4</v>
      </c>
      <c r="G5" s="27" t="s">
        <v>8</v>
      </c>
      <c r="H5" s="27" t="s">
        <v>5</v>
      </c>
      <c r="I5" s="188"/>
      <c r="J5" s="112"/>
    </row>
    <row r="6" spans="1:11" ht="53.25" customHeight="1" x14ac:dyDescent="0.25">
      <c r="A6" s="55" t="s">
        <v>200</v>
      </c>
      <c r="B6" s="56" t="s">
        <v>23</v>
      </c>
      <c r="C6" s="211" t="s">
        <v>131</v>
      </c>
      <c r="D6" s="213"/>
      <c r="E6" s="227"/>
      <c r="F6" s="30">
        <v>44</v>
      </c>
      <c r="G6" s="5"/>
      <c r="H6" s="3"/>
      <c r="I6" s="214" t="s">
        <v>229</v>
      </c>
      <c r="J6" s="112"/>
    </row>
    <row r="7" spans="1:11" ht="55.5" customHeight="1" x14ac:dyDescent="0.25">
      <c r="A7" s="55" t="s">
        <v>202</v>
      </c>
      <c r="B7" s="56" t="s">
        <v>24</v>
      </c>
      <c r="C7" s="211" t="s">
        <v>132</v>
      </c>
      <c r="D7" s="213"/>
      <c r="E7" s="227"/>
      <c r="F7" s="195" t="s">
        <v>171</v>
      </c>
      <c r="G7" s="195"/>
      <c r="H7" s="195"/>
      <c r="I7" s="195"/>
      <c r="J7" s="112"/>
    </row>
    <row r="8" spans="1:11" ht="48.75" customHeight="1" x14ac:dyDescent="0.25">
      <c r="A8" s="55" t="s">
        <v>201</v>
      </c>
      <c r="B8" s="56" t="s">
        <v>25</v>
      </c>
      <c r="C8" s="211" t="s">
        <v>133</v>
      </c>
      <c r="D8" s="213"/>
      <c r="E8" s="227"/>
      <c r="F8" s="6"/>
      <c r="G8" s="5"/>
      <c r="H8" s="18">
        <v>584994</v>
      </c>
      <c r="I8" s="214"/>
      <c r="J8" s="112"/>
    </row>
    <row r="9" spans="1:11" ht="25.5" customHeight="1" x14ac:dyDescent="0.25">
      <c r="A9" s="55" t="s">
        <v>173</v>
      </c>
      <c r="B9" s="56" t="s">
        <v>7</v>
      </c>
      <c r="C9" s="211" t="s">
        <v>26</v>
      </c>
      <c r="D9" s="213"/>
      <c r="E9" s="213"/>
      <c r="F9" s="39">
        <v>15</v>
      </c>
      <c r="G9" s="3"/>
      <c r="H9" s="3"/>
      <c r="I9" s="214"/>
      <c r="J9" s="112"/>
      <c r="K9" s="38"/>
    </row>
    <row r="10" spans="1:11" ht="25.5" customHeight="1" x14ac:dyDescent="0.25">
      <c r="A10" s="55" t="s">
        <v>174</v>
      </c>
      <c r="B10" s="56" t="s">
        <v>7</v>
      </c>
      <c r="C10" s="222" t="s">
        <v>70</v>
      </c>
      <c r="D10" s="213"/>
      <c r="E10" s="213"/>
      <c r="F10" s="39">
        <v>6</v>
      </c>
      <c r="G10" s="3"/>
      <c r="H10" s="3"/>
      <c r="I10" s="214"/>
      <c r="J10" s="112"/>
    </row>
    <row r="11" spans="1:11" ht="25.5" customHeight="1" x14ac:dyDescent="0.25">
      <c r="A11" s="55" t="s">
        <v>175</v>
      </c>
      <c r="B11" s="56" t="s">
        <v>7</v>
      </c>
      <c r="C11" s="222" t="s">
        <v>78</v>
      </c>
      <c r="D11" s="213"/>
      <c r="E11" s="213"/>
      <c r="F11" s="6"/>
      <c r="G11" s="17">
        <f>IF(OR(F$9=0,F$9=" ",F10=0,F10="")," ",F10/F$9)</f>
        <v>0.4</v>
      </c>
      <c r="H11" s="3"/>
      <c r="I11" s="214"/>
      <c r="J11" s="112"/>
    </row>
    <row r="12" spans="1:11" ht="25.5" customHeight="1" x14ac:dyDescent="0.25">
      <c r="A12" s="55" t="s">
        <v>176</v>
      </c>
      <c r="B12" s="56" t="s">
        <v>7</v>
      </c>
      <c r="C12" s="222" t="s">
        <v>71</v>
      </c>
      <c r="D12" s="213"/>
      <c r="E12" s="213"/>
      <c r="F12" s="39">
        <v>0</v>
      </c>
      <c r="G12" s="3"/>
      <c r="H12" s="3"/>
      <c r="I12" s="214"/>
      <c r="J12" s="112"/>
    </row>
    <row r="13" spans="1:11" ht="25.5" customHeight="1" x14ac:dyDescent="0.25">
      <c r="A13" s="55" t="s">
        <v>177</v>
      </c>
      <c r="B13" s="56" t="s">
        <v>7</v>
      </c>
      <c r="C13" s="222" t="s">
        <v>79</v>
      </c>
      <c r="D13" s="213"/>
      <c r="E13" s="213"/>
      <c r="F13" s="6"/>
      <c r="G13" s="17" t="str">
        <f>IF(OR(F$9=0,F$9=" ",F12=0,F12="")," ",F12/F$9)</f>
        <v xml:space="preserve"> </v>
      </c>
      <c r="H13" s="3"/>
      <c r="I13" s="214"/>
      <c r="J13" s="112"/>
    </row>
    <row r="14" spans="1:11" ht="25.5" customHeight="1" x14ac:dyDescent="0.25">
      <c r="A14" s="55" t="s">
        <v>178</v>
      </c>
      <c r="B14" s="56" t="s">
        <v>7</v>
      </c>
      <c r="C14" s="222" t="s">
        <v>72</v>
      </c>
      <c r="D14" s="213"/>
      <c r="E14" s="213"/>
      <c r="F14" s="39">
        <v>0</v>
      </c>
      <c r="G14" s="3"/>
      <c r="H14" s="3"/>
      <c r="I14" s="214"/>
      <c r="J14" s="112"/>
    </row>
    <row r="15" spans="1:11" ht="25.5" customHeight="1" x14ac:dyDescent="0.25">
      <c r="A15" s="55" t="s">
        <v>179</v>
      </c>
      <c r="B15" s="56" t="s">
        <v>7</v>
      </c>
      <c r="C15" s="222" t="s">
        <v>80</v>
      </c>
      <c r="D15" s="213"/>
      <c r="E15" s="213"/>
      <c r="F15" s="6"/>
      <c r="G15" s="17" t="str">
        <f>IF(OR(F$9=0,F$9=" ",F14=0,F14="")," ",F14/F$9)</f>
        <v xml:space="preserve"> </v>
      </c>
      <c r="H15" s="3"/>
      <c r="I15" s="214"/>
      <c r="J15" s="112"/>
    </row>
    <row r="16" spans="1:11" ht="25.5" customHeight="1" x14ac:dyDescent="0.25">
      <c r="A16" s="55" t="s">
        <v>180</v>
      </c>
      <c r="B16" s="56" t="s">
        <v>7</v>
      </c>
      <c r="C16" s="222" t="s">
        <v>73</v>
      </c>
      <c r="D16" s="213"/>
      <c r="E16" s="213"/>
      <c r="F16" s="39">
        <v>0</v>
      </c>
      <c r="G16" s="3"/>
      <c r="H16" s="3"/>
      <c r="I16" s="214"/>
      <c r="J16" s="112"/>
    </row>
    <row r="17" spans="1:10" ht="25.5" customHeight="1" x14ac:dyDescent="0.25">
      <c r="A17" s="55" t="s">
        <v>181</v>
      </c>
      <c r="B17" s="56" t="s">
        <v>7</v>
      </c>
      <c r="C17" s="222" t="s">
        <v>81</v>
      </c>
      <c r="D17" s="213"/>
      <c r="E17" s="213"/>
      <c r="F17" s="6"/>
      <c r="G17" s="17" t="str">
        <f>IF(OR(F$9=0,F$9=" ",F16=0,F16="")," ",F16/F$9)</f>
        <v xml:space="preserve"> </v>
      </c>
      <c r="H17" s="3"/>
      <c r="I17" s="214"/>
      <c r="J17" s="112"/>
    </row>
    <row r="18" spans="1:10" ht="25.5" customHeight="1" x14ac:dyDescent="0.25">
      <c r="A18" s="55" t="s">
        <v>182</v>
      </c>
      <c r="B18" s="56" t="s">
        <v>7</v>
      </c>
      <c r="C18" s="222" t="s">
        <v>74</v>
      </c>
      <c r="D18" s="213"/>
      <c r="E18" s="213"/>
      <c r="F18" s="39">
        <v>0</v>
      </c>
      <c r="G18" s="3"/>
      <c r="H18" s="3"/>
      <c r="I18" s="214"/>
      <c r="J18" s="112"/>
    </row>
    <row r="19" spans="1:10" ht="25.5" customHeight="1" x14ac:dyDescent="0.25">
      <c r="A19" s="55" t="s">
        <v>183</v>
      </c>
      <c r="B19" s="56" t="s">
        <v>7</v>
      </c>
      <c r="C19" s="222" t="s">
        <v>82</v>
      </c>
      <c r="D19" s="213"/>
      <c r="E19" s="213"/>
      <c r="F19" s="6"/>
      <c r="G19" s="17" t="str">
        <f>IF(OR(F$9=0,F$9=" ",F18=0,F18="")," ",F18/F$9)</f>
        <v xml:space="preserve"> </v>
      </c>
      <c r="H19" s="3"/>
      <c r="I19" s="214"/>
      <c r="J19" s="112"/>
    </row>
    <row r="20" spans="1:10" ht="25.5" customHeight="1" x14ac:dyDescent="0.25">
      <c r="A20" s="55" t="s">
        <v>184</v>
      </c>
      <c r="B20" s="56" t="s">
        <v>7</v>
      </c>
      <c r="C20" s="222" t="s">
        <v>75</v>
      </c>
      <c r="D20" s="213"/>
      <c r="E20" s="213"/>
      <c r="F20" s="39">
        <v>0</v>
      </c>
      <c r="G20" s="3"/>
      <c r="H20" s="3"/>
      <c r="I20" s="214"/>
      <c r="J20" s="112"/>
    </row>
    <row r="21" spans="1:10" ht="25.5" customHeight="1" x14ac:dyDescent="0.25">
      <c r="A21" s="55" t="s">
        <v>185</v>
      </c>
      <c r="B21" s="56" t="s">
        <v>7</v>
      </c>
      <c r="C21" s="222" t="s">
        <v>83</v>
      </c>
      <c r="D21" s="213"/>
      <c r="E21" s="213"/>
      <c r="F21" s="6"/>
      <c r="G21" s="17" t="str">
        <f>IF(OR(F$9=0,F$9=" ",F20=0,F20="")," ",F20/F$9)</f>
        <v xml:space="preserve"> </v>
      </c>
      <c r="H21" s="3"/>
      <c r="I21" s="214"/>
      <c r="J21" s="112"/>
    </row>
    <row r="22" spans="1:10" ht="25.5" customHeight="1" x14ac:dyDescent="0.25">
      <c r="A22" s="55" t="s">
        <v>186</v>
      </c>
      <c r="B22" s="56" t="s">
        <v>7</v>
      </c>
      <c r="C22" s="222" t="s">
        <v>76</v>
      </c>
      <c r="D22" s="213"/>
      <c r="E22" s="213"/>
      <c r="F22" s="39">
        <v>0</v>
      </c>
      <c r="G22" s="3"/>
      <c r="H22" s="3"/>
      <c r="I22" s="214"/>
      <c r="J22" s="112"/>
    </row>
    <row r="23" spans="1:10" ht="25.5" customHeight="1" x14ac:dyDescent="0.25">
      <c r="A23" s="55" t="s">
        <v>187</v>
      </c>
      <c r="B23" s="56" t="s">
        <v>7</v>
      </c>
      <c r="C23" s="222" t="s">
        <v>84</v>
      </c>
      <c r="D23" s="213"/>
      <c r="E23" s="213"/>
      <c r="F23" s="6"/>
      <c r="G23" s="17" t="str">
        <f>IF(OR(F$9=0,F$9=" ",F22=0,F22="")," ",F22/F$9)</f>
        <v xml:space="preserve"> </v>
      </c>
      <c r="H23" s="3"/>
      <c r="I23" s="214"/>
      <c r="J23" s="112"/>
    </row>
    <row r="24" spans="1:10" ht="25.5" customHeight="1" x14ac:dyDescent="0.25">
      <c r="A24" s="55" t="s">
        <v>188</v>
      </c>
      <c r="B24" s="56" t="s">
        <v>7</v>
      </c>
      <c r="C24" s="222" t="s">
        <v>77</v>
      </c>
      <c r="D24" s="213"/>
      <c r="E24" s="213"/>
      <c r="F24" s="39">
        <v>9</v>
      </c>
      <c r="G24" s="3"/>
      <c r="H24" s="3"/>
      <c r="I24" s="214" t="s">
        <v>226</v>
      </c>
      <c r="J24" s="112"/>
    </row>
    <row r="25" spans="1:10" ht="25.5" customHeight="1" x14ac:dyDescent="0.25">
      <c r="A25" s="55" t="s">
        <v>189</v>
      </c>
      <c r="B25" s="56" t="s">
        <v>7</v>
      </c>
      <c r="C25" s="222" t="s">
        <v>85</v>
      </c>
      <c r="D25" s="213"/>
      <c r="E25" s="213"/>
      <c r="F25" s="6"/>
      <c r="G25" s="17">
        <f>IF(OR(F$9=0,F$9=" ",F24=0,F24="")," ",F24/F$9)</f>
        <v>0.6</v>
      </c>
      <c r="H25" s="3"/>
      <c r="I25" s="214"/>
      <c r="J25" s="112"/>
    </row>
    <row r="26" spans="1:10" ht="25.5" customHeight="1" x14ac:dyDescent="0.25">
      <c r="A26" s="223" t="s">
        <v>190</v>
      </c>
      <c r="B26" s="225" t="s">
        <v>191</v>
      </c>
      <c r="C26" s="211" t="s">
        <v>86</v>
      </c>
      <c r="D26" s="212"/>
      <c r="E26" s="213"/>
      <c r="F26" s="6"/>
      <c r="G26" s="5"/>
      <c r="H26" s="3"/>
      <c r="I26" s="214"/>
      <c r="J26" s="112"/>
    </row>
    <row r="27" spans="1:10" ht="25.5" customHeight="1" x14ac:dyDescent="0.25">
      <c r="A27" s="223"/>
      <c r="B27" s="225"/>
      <c r="C27" s="211" t="s">
        <v>87</v>
      </c>
      <c r="D27" s="212"/>
      <c r="E27" s="213"/>
      <c r="F27" s="30">
        <v>5</v>
      </c>
      <c r="G27" s="5"/>
      <c r="H27" s="3"/>
      <c r="I27" s="214"/>
      <c r="J27" s="112"/>
    </row>
    <row r="28" spans="1:10" ht="25.5" customHeight="1" x14ac:dyDescent="0.25">
      <c r="A28" s="223"/>
      <c r="B28" s="225"/>
      <c r="C28" s="211" t="s">
        <v>88</v>
      </c>
      <c r="D28" s="212"/>
      <c r="E28" s="213"/>
      <c r="F28" s="6"/>
      <c r="G28" s="17">
        <f>IF(OR(F$9=0,F$9=" ",F27=0,F27="")," ",(F27/F$9))</f>
        <v>0.33333333333333331</v>
      </c>
      <c r="H28" s="3"/>
      <c r="I28" s="214"/>
      <c r="J28" s="112"/>
    </row>
    <row r="29" spans="1:10" ht="25.5" customHeight="1" x14ac:dyDescent="0.25">
      <c r="A29" s="223"/>
      <c r="B29" s="225"/>
      <c r="C29" s="211" t="s">
        <v>89</v>
      </c>
      <c r="D29" s="212"/>
      <c r="E29" s="213"/>
      <c r="F29" s="30">
        <v>0</v>
      </c>
      <c r="G29" s="19"/>
      <c r="H29" s="3"/>
      <c r="I29" s="214"/>
      <c r="J29" s="112"/>
    </row>
    <row r="30" spans="1:10" ht="25.5" customHeight="1" x14ac:dyDescent="0.25">
      <c r="A30" s="223"/>
      <c r="B30" s="225"/>
      <c r="C30" s="211" t="s">
        <v>90</v>
      </c>
      <c r="D30" s="212"/>
      <c r="E30" s="213"/>
      <c r="F30" s="6"/>
      <c r="G30" s="17" t="str">
        <f>IF(OR(F$9=0,F$9=" ",F29=0,F29="")," ",(F29/F$9))</f>
        <v xml:space="preserve"> </v>
      </c>
      <c r="H30" s="3"/>
      <c r="I30" s="214"/>
      <c r="J30" s="112"/>
    </row>
    <row r="31" spans="1:10" ht="25.5" customHeight="1" x14ac:dyDescent="0.25">
      <c r="A31" s="223"/>
      <c r="B31" s="225"/>
      <c r="C31" s="211" t="s">
        <v>91</v>
      </c>
      <c r="D31" s="212"/>
      <c r="E31" s="213"/>
      <c r="F31" s="30">
        <v>0</v>
      </c>
      <c r="G31" s="19"/>
      <c r="H31" s="3"/>
      <c r="I31" s="214"/>
      <c r="J31" s="112"/>
    </row>
    <row r="32" spans="1:10" ht="25.5" customHeight="1" x14ac:dyDescent="0.25">
      <c r="A32" s="223"/>
      <c r="B32" s="225"/>
      <c r="C32" s="211" t="s">
        <v>92</v>
      </c>
      <c r="D32" s="212"/>
      <c r="E32" s="213"/>
      <c r="F32" s="6"/>
      <c r="G32" s="17" t="str">
        <f>IF(OR(F$9=0,F$9=" ",F31=0,F31="")," ",(F31/F$9))</f>
        <v xml:space="preserve"> </v>
      </c>
      <c r="H32" s="3"/>
      <c r="I32" s="214"/>
      <c r="J32" s="112"/>
    </row>
    <row r="33" spans="1:10" ht="25.5" customHeight="1" x14ac:dyDescent="0.25">
      <c r="A33" s="223"/>
      <c r="B33" s="225"/>
      <c r="C33" s="211" t="s">
        <v>93</v>
      </c>
      <c r="D33" s="212"/>
      <c r="E33" s="213"/>
      <c r="F33" s="30">
        <v>3</v>
      </c>
      <c r="G33" s="19"/>
      <c r="H33" s="3"/>
      <c r="I33" s="214"/>
      <c r="J33" s="112"/>
    </row>
    <row r="34" spans="1:10" ht="25.5" customHeight="1" x14ac:dyDescent="0.25">
      <c r="A34" s="223"/>
      <c r="B34" s="225"/>
      <c r="C34" s="211" t="s">
        <v>94</v>
      </c>
      <c r="D34" s="212"/>
      <c r="E34" s="213"/>
      <c r="F34" s="6"/>
      <c r="G34" s="17">
        <f>IF(OR(F$9=0,F$9=" ",F33=0,F33="")," ",(F33/F$9))</f>
        <v>0.2</v>
      </c>
      <c r="H34" s="3"/>
      <c r="I34" s="214"/>
      <c r="J34" s="112"/>
    </row>
    <row r="35" spans="1:10" ht="25.5" customHeight="1" x14ac:dyDescent="0.25">
      <c r="A35" s="223"/>
      <c r="B35" s="225"/>
      <c r="C35" s="211" t="s">
        <v>95</v>
      </c>
      <c r="D35" s="212"/>
      <c r="E35" s="213"/>
      <c r="F35" s="30">
        <v>0</v>
      </c>
      <c r="G35" s="19"/>
      <c r="H35" s="3"/>
      <c r="I35" s="214"/>
      <c r="J35" s="112"/>
    </row>
    <row r="36" spans="1:10" ht="25.5" customHeight="1" x14ac:dyDescent="0.25">
      <c r="A36" s="223"/>
      <c r="B36" s="225"/>
      <c r="C36" s="211" t="s">
        <v>96</v>
      </c>
      <c r="D36" s="212"/>
      <c r="E36" s="213"/>
      <c r="F36" s="6"/>
      <c r="G36" s="17" t="str">
        <f>IF(OR(F$9=0,F$9=" ",F35=0,F35="")," ",(F35/F$9))</f>
        <v xml:space="preserve"> </v>
      </c>
      <c r="H36" s="3"/>
      <c r="I36" s="214"/>
      <c r="J36" s="112"/>
    </row>
    <row r="37" spans="1:10" ht="25.5" customHeight="1" x14ac:dyDescent="0.25">
      <c r="A37" s="223"/>
      <c r="B37" s="225"/>
      <c r="C37" s="211" t="s">
        <v>97</v>
      </c>
      <c r="D37" s="212"/>
      <c r="E37" s="213"/>
      <c r="F37" s="30">
        <v>1</v>
      </c>
      <c r="G37" s="19"/>
      <c r="H37" s="3"/>
      <c r="I37" s="214"/>
      <c r="J37" s="112"/>
    </row>
    <row r="38" spans="1:10" ht="25.5" customHeight="1" x14ac:dyDescent="0.25">
      <c r="A38" s="223"/>
      <c r="B38" s="225"/>
      <c r="C38" s="211" t="s">
        <v>98</v>
      </c>
      <c r="D38" s="212"/>
      <c r="E38" s="213"/>
      <c r="F38" s="6"/>
      <c r="G38" s="17">
        <f>IF(OR(F$9=0,F$9=" ",F37=0,F37="")," ",(F37/F$9))</f>
        <v>6.6666666666666666E-2</v>
      </c>
      <c r="H38" s="3"/>
      <c r="I38" s="214"/>
      <c r="J38" s="112"/>
    </row>
    <row r="39" spans="1:10" ht="25.5" customHeight="1" x14ac:dyDescent="0.25">
      <c r="A39" s="223"/>
      <c r="B39" s="225"/>
      <c r="C39" s="211" t="s">
        <v>99</v>
      </c>
      <c r="D39" s="212"/>
      <c r="E39" s="213"/>
      <c r="F39" s="30">
        <v>6</v>
      </c>
      <c r="G39" s="19"/>
      <c r="H39" s="3"/>
      <c r="I39" s="214" t="s">
        <v>227</v>
      </c>
      <c r="J39" s="112"/>
    </row>
    <row r="40" spans="1:10" ht="25.5" customHeight="1" x14ac:dyDescent="0.25">
      <c r="A40" s="223"/>
      <c r="B40" s="225"/>
      <c r="C40" s="211" t="s">
        <v>100</v>
      </c>
      <c r="D40" s="212"/>
      <c r="E40" s="213"/>
      <c r="F40" s="6"/>
      <c r="G40" s="17">
        <f>IF(OR(F$9=0,F$9=" ",F39=0,F39="")," ",(F39/F$9))</f>
        <v>0.4</v>
      </c>
      <c r="H40" s="3"/>
      <c r="I40" s="214"/>
      <c r="J40" s="112"/>
    </row>
    <row r="41" spans="1:10" ht="25.5" customHeight="1" x14ac:dyDescent="0.25">
      <c r="A41" s="223"/>
      <c r="B41" s="225"/>
      <c r="C41" s="211" t="s">
        <v>101</v>
      </c>
      <c r="D41" s="212"/>
      <c r="E41" s="213"/>
      <c r="F41" s="30">
        <v>0</v>
      </c>
      <c r="G41" s="19"/>
      <c r="H41" s="3"/>
      <c r="I41" s="214"/>
      <c r="J41" s="112"/>
    </row>
    <row r="42" spans="1:10" ht="13" thickBot="1" x14ac:dyDescent="0.3">
      <c r="A42" s="224"/>
      <c r="B42" s="226"/>
      <c r="C42" s="215" t="s">
        <v>102</v>
      </c>
      <c r="D42" s="216"/>
      <c r="E42" s="217"/>
      <c r="F42" s="7"/>
      <c r="G42" s="20" t="str">
        <f>IF(OR(F$9=0,F$9=" ",F41=0,F41="")," ",(F41/F$9))</f>
        <v xml:space="preserve"> </v>
      </c>
      <c r="H42" s="4"/>
      <c r="I42" s="218"/>
      <c r="J42" s="114"/>
    </row>
    <row r="43" spans="1:10" ht="13" thickBot="1" x14ac:dyDescent="0.3"/>
    <row r="44" spans="1:10" ht="13.5" thickBot="1" x14ac:dyDescent="0.35">
      <c r="A44" s="219" t="s">
        <v>203</v>
      </c>
      <c r="B44" s="220"/>
      <c r="C44" s="220"/>
      <c r="D44" s="220"/>
      <c r="E44" s="221"/>
    </row>
    <row r="45" spans="1:10" ht="25.5" customHeight="1" x14ac:dyDescent="0.25">
      <c r="A45" s="209" t="s">
        <v>11</v>
      </c>
      <c r="B45" s="163"/>
      <c r="C45" s="32" t="s">
        <v>108</v>
      </c>
      <c r="D45" s="143" t="s">
        <v>103</v>
      </c>
      <c r="E45" s="210"/>
    </row>
    <row r="46" spans="1:10" ht="25.5" customHeight="1" x14ac:dyDescent="0.25">
      <c r="A46" s="202" t="s">
        <v>105</v>
      </c>
      <c r="B46" s="131"/>
      <c r="C46" s="34" t="s">
        <v>219</v>
      </c>
      <c r="D46" s="203"/>
      <c r="E46" s="204"/>
    </row>
    <row r="47" spans="1:10" ht="25.5" customHeight="1" x14ac:dyDescent="0.25">
      <c r="A47" s="125" t="s">
        <v>107</v>
      </c>
      <c r="B47" s="131"/>
      <c r="C47" s="34" t="s">
        <v>219</v>
      </c>
      <c r="D47" s="205"/>
      <c r="E47" s="204"/>
    </row>
    <row r="48" spans="1:10" ht="25.5" customHeight="1" thickBot="1" x14ac:dyDescent="0.3">
      <c r="A48" s="206" t="s">
        <v>106</v>
      </c>
      <c r="B48" s="134"/>
      <c r="C48" s="35">
        <v>44</v>
      </c>
      <c r="D48" s="207" t="s">
        <v>229</v>
      </c>
      <c r="E48" s="208"/>
    </row>
  </sheetData>
  <mergeCells count="94">
    <mergeCell ref="A1:E1"/>
    <mergeCell ref="F1:J1"/>
    <mergeCell ref="A2:J2"/>
    <mergeCell ref="A3:J3"/>
    <mergeCell ref="A4:A5"/>
    <mergeCell ref="B4:B5"/>
    <mergeCell ref="C4:E5"/>
    <mergeCell ref="F4:H4"/>
    <mergeCell ref="I4:J5"/>
    <mergeCell ref="C6:E6"/>
    <mergeCell ref="I6:J6"/>
    <mergeCell ref="C7:E7"/>
    <mergeCell ref="F7:J7"/>
    <mergeCell ref="C8:E8"/>
    <mergeCell ref="I8:J8"/>
    <mergeCell ref="C9:E9"/>
    <mergeCell ref="I9:J9"/>
    <mergeCell ref="C10:E10"/>
    <mergeCell ref="I10:J10"/>
    <mergeCell ref="C11:E11"/>
    <mergeCell ref="I11:J11"/>
    <mergeCell ref="C12:E12"/>
    <mergeCell ref="I12:J12"/>
    <mergeCell ref="C13:E13"/>
    <mergeCell ref="I13:J13"/>
    <mergeCell ref="C14:E14"/>
    <mergeCell ref="I14:J14"/>
    <mergeCell ref="C15:E15"/>
    <mergeCell ref="I15:J15"/>
    <mergeCell ref="C16:E16"/>
    <mergeCell ref="I16:J16"/>
    <mergeCell ref="C17:E17"/>
    <mergeCell ref="I17:J17"/>
    <mergeCell ref="C21:E21"/>
    <mergeCell ref="I21:J21"/>
    <mergeCell ref="C18:E18"/>
    <mergeCell ref="I18:J18"/>
    <mergeCell ref="C19:E19"/>
    <mergeCell ref="I19:J19"/>
    <mergeCell ref="C20:E20"/>
    <mergeCell ref="I20:J20"/>
    <mergeCell ref="C22:E22"/>
    <mergeCell ref="I22:J22"/>
    <mergeCell ref="C23:E23"/>
    <mergeCell ref="I23:J23"/>
    <mergeCell ref="C24:E24"/>
    <mergeCell ref="I24:J24"/>
    <mergeCell ref="C25:E25"/>
    <mergeCell ref="I25:J25"/>
    <mergeCell ref="A26:A42"/>
    <mergeCell ref="B26:B42"/>
    <mergeCell ref="C26:E26"/>
    <mergeCell ref="I26:J26"/>
    <mergeCell ref="C27:E27"/>
    <mergeCell ref="I27:J27"/>
    <mergeCell ref="C28:E28"/>
    <mergeCell ref="I28:J28"/>
    <mergeCell ref="C29:E29"/>
    <mergeCell ref="I29:J29"/>
    <mergeCell ref="C30:E30"/>
    <mergeCell ref="I30:J30"/>
    <mergeCell ref="C31:E31"/>
    <mergeCell ref="I31:J31"/>
    <mergeCell ref="C32:E32"/>
    <mergeCell ref="I32:J32"/>
    <mergeCell ref="C33:E33"/>
    <mergeCell ref="I33:J33"/>
    <mergeCell ref="C34:E34"/>
    <mergeCell ref="I34:J34"/>
    <mergeCell ref="C35:E35"/>
    <mergeCell ref="I35:J35"/>
    <mergeCell ref="C36:E36"/>
    <mergeCell ref="I36:J36"/>
    <mergeCell ref="C37:E37"/>
    <mergeCell ref="I37:J37"/>
    <mergeCell ref="A45:B45"/>
    <mergeCell ref="D45:E45"/>
    <mergeCell ref="C38:E38"/>
    <mergeCell ref="I38:J38"/>
    <mergeCell ref="C39:E39"/>
    <mergeCell ref="I39:J39"/>
    <mergeCell ref="C40:E40"/>
    <mergeCell ref="I40:J40"/>
    <mergeCell ref="C41:E41"/>
    <mergeCell ref="I41:J41"/>
    <mergeCell ref="C42:E42"/>
    <mergeCell ref="I42:J42"/>
    <mergeCell ref="A44:E44"/>
    <mergeCell ref="A46:B46"/>
    <mergeCell ref="D46:E46"/>
    <mergeCell ref="A47:B47"/>
    <mergeCell ref="D47:E47"/>
    <mergeCell ref="A48:B48"/>
    <mergeCell ref="D48:E48"/>
  </mergeCells>
  <pageMargins left="0.7" right="0.7" top="0.75" bottom="0.75" header="0.3" footer="0.3"/>
  <pageSetup paperSize="9" scale="61" orientation="portrait" r:id="rId1"/>
  <headerFooter>
    <oddHeader>&amp;C&amp;"Arial,Bold"&amp;12Electricity Licene Reporting Datasheets - NQR Code&amp;R Code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
  <sheetViews>
    <sheetView tabSelected="1" zoomScaleNormal="100" workbookViewId="0">
      <selection activeCell="H9" sqref="H9"/>
    </sheetView>
  </sheetViews>
  <sheetFormatPr defaultRowHeight="12.5" x14ac:dyDescent="0.25"/>
  <cols>
    <col min="1" max="1" width="9" customWidth="1"/>
    <col min="2" max="2" width="17.81640625" customWidth="1"/>
    <col min="3" max="3" width="28.26953125" customWidth="1"/>
    <col min="4" max="4" width="14.36328125" customWidth="1"/>
    <col min="5" max="5" width="12.6328125" customWidth="1"/>
    <col min="6" max="6" width="12.81640625" customWidth="1"/>
    <col min="7" max="7" width="12.7265625" customWidth="1"/>
    <col min="8" max="8" width="12.26953125" customWidth="1"/>
    <col min="9" max="9" width="10.26953125" customWidth="1"/>
    <col min="10" max="10" width="13.81640625" customWidth="1"/>
  </cols>
  <sheetData>
    <row r="1" spans="1:10" ht="66.400000000000006" customHeight="1" x14ac:dyDescent="0.25">
      <c r="A1" s="183" t="s">
        <v>153</v>
      </c>
      <c r="B1" s="184"/>
      <c r="C1" s="184"/>
      <c r="D1" s="184"/>
      <c r="E1" s="184"/>
      <c r="F1" s="183"/>
      <c r="G1" s="184"/>
      <c r="H1" s="184"/>
      <c r="I1" s="184"/>
      <c r="J1" s="184"/>
    </row>
    <row r="2" spans="1:10" ht="13.5" thickBot="1" x14ac:dyDescent="0.35">
      <c r="A2" s="239"/>
      <c r="B2" s="239"/>
      <c r="C2" s="239"/>
      <c r="D2" s="239"/>
      <c r="E2" s="239"/>
      <c r="F2" s="239"/>
      <c r="G2" s="239"/>
      <c r="H2" s="239"/>
      <c r="I2" s="239"/>
      <c r="J2" s="239"/>
    </row>
    <row r="3" spans="1:10" ht="13.5" thickBot="1" x14ac:dyDescent="0.3">
      <c r="A3" s="237" t="s">
        <v>192</v>
      </c>
      <c r="B3" s="238"/>
      <c r="C3" s="238"/>
      <c r="D3" s="238"/>
      <c r="E3" s="238"/>
      <c r="F3" s="238"/>
      <c r="G3" s="238"/>
      <c r="H3" s="168"/>
      <c r="I3" s="168"/>
      <c r="J3" s="169"/>
    </row>
    <row r="4" spans="1:10" ht="13" x14ac:dyDescent="0.25">
      <c r="A4" s="232" t="s">
        <v>115</v>
      </c>
      <c r="B4" s="233" t="s">
        <v>2</v>
      </c>
      <c r="C4" s="233" t="s">
        <v>3</v>
      </c>
      <c r="D4" s="162"/>
      <c r="E4" s="233" t="s">
        <v>6</v>
      </c>
      <c r="F4" s="233"/>
      <c r="G4" s="233"/>
      <c r="H4" s="233" t="s">
        <v>103</v>
      </c>
      <c r="I4" s="163"/>
      <c r="J4" s="116"/>
    </row>
    <row r="5" spans="1:10" ht="53.25" customHeight="1" x14ac:dyDescent="0.25">
      <c r="A5" s="186"/>
      <c r="B5" s="188"/>
      <c r="C5" s="188"/>
      <c r="D5" s="130"/>
      <c r="E5" s="27" t="s">
        <v>4</v>
      </c>
      <c r="F5" s="27" t="s">
        <v>8</v>
      </c>
      <c r="G5" s="27" t="s">
        <v>5</v>
      </c>
      <c r="H5" s="188"/>
      <c r="I5" s="131"/>
      <c r="J5" s="112"/>
    </row>
    <row r="6" spans="1:10" ht="54" customHeight="1" x14ac:dyDescent="0.25">
      <c r="A6" s="55" t="s">
        <v>204</v>
      </c>
      <c r="B6" s="56" t="s">
        <v>27</v>
      </c>
      <c r="C6" s="211" t="s">
        <v>129</v>
      </c>
      <c r="D6" s="213"/>
      <c r="E6" s="30">
        <v>4</v>
      </c>
      <c r="F6" s="3"/>
      <c r="G6" s="18">
        <v>80</v>
      </c>
      <c r="H6" s="240"/>
      <c r="I6" s="131"/>
      <c r="J6" s="112"/>
    </row>
    <row r="7" spans="1:10" ht="46.5" thickBot="1" x14ac:dyDescent="0.3">
      <c r="A7" s="57" t="s">
        <v>205</v>
      </c>
      <c r="B7" s="58" t="s">
        <v>27</v>
      </c>
      <c r="C7" s="215" t="s">
        <v>130</v>
      </c>
      <c r="D7" s="217"/>
      <c r="E7" s="31">
        <v>34</v>
      </c>
      <c r="F7" s="4"/>
      <c r="G7" s="25">
        <v>3720</v>
      </c>
      <c r="H7" s="236" t="s">
        <v>220</v>
      </c>
      <c r="I7" s="134"/>
      <c r="J7" s="114"/>
    </row>
  </sheetData>
  <mergeCells count="13">
    <mergeCell ref="A1:E1"/>
    <mergeCell ref="F1:J1"/>
    <mergeCell ref="A2:J2"/>
    <mergeCell ref="C6:D6"/>
    <mergeCell ref="H6:J6"/>
    <mergeCell ref="C7:D7"/>
    <mergeCell ref="H7:J7"/>
    <mergeCell ref="A3:J3"/>
    <mergeCell ref="A4:A5"/>
    <mergeCell ref="B4:B5"/>
    <mergeCell ref="C4:D5"/>
    <mergeCell ref="E4:G4"/>
    <mergeCell ref="H4:J5"/>
  </mergeCells>
  <pageMargins left="0.7" right="0.7" top="0.75" bottom="0.75" header="0.3" footer="0.3"/>
  <pageSetup paperSize="9" scale="61" orientation="portrait" r:id="rId1"/>
  <headerFooter>
    <oddHeader>&amp;C&amp;"Arial,Bold"&amp;12Electricity Licence Reporting Datasheets - NQR Code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8"/>
  <sheetViews>
    <sheetView topLeftCell="A8" zoomScaleNormal="100" workbookViewId="0">
      <selection activeCell="D38" sqref="D38:E38"/>
    </sheetView>
  </sheetViews>
  <sheetFormatPr defaultRowHeight="12.5" x14ac:dyDescent="0.25"/>
  <cols>
    <col min="1" max="1" width="9" customWidth="1"/>
    <col min="2" max="2" width="17.81640625" customWidth="1"/>
    <col min="3" max="3" width="28.26953125" customWidth="1"/>
    <col min="4" max="4" width="14.36328125" customWidth="1"/>
    <col min="5" max="5" width="12.6328125" customWidth="1"/>
    <col min="6" max="6" width="12.81640625" customWidth="1"/>
    <col min="7" max="7" width="12.7265625" customWidth="1"/>
    <col min="8" max="8" width="12.26953125" customWidth="1"/>
    <col min="9" max="9" width="10.26953125" customWidth="1"/>
    <col min="10" max="10" width="13.81640625" customWidth="1"/>
  </cols>
  <sheetData>
    <row r="1" spans="1:10" ht="69.75" customHeight="1" x14ac:dyDescent="0.25">
      <c r="A1" s="183" t="s">
        <v>153</v>
      </c>
      <c r="B1" s="184"/>
      <c r="C1" s="184"/>
      <c r="D1" s="184"/>
      <c r="E1" s="184"/>
      <c r="F1" s="183"/>
      <c r="G1" s="184"/>
      <c r="H1" s="184"/>
      <c r="I1" s="184"/>
      <c r="J1" s="184"/>
    </row>
    <row r="2" spans="1:10" ht="13" thickBot="1" x14ac:dyDescent="0.3">
      <c r="A2" s="228"/>
      <c r="B2" s="228"/>
      <c r="C2" s="228"/>
      <c r="D2" s="228"/>
      <c r="E2" s="228"/>
      <c r="F2" s="228"/>
      <c r="G2" s="228"/>
      <c r="H2" s="228"/>
      <c r="I2" s="228"/>
      <c r="J2" s="228"/>
    </row>
    <row r="3" spans="1:10" ht="13.5" thickBot="1" x14ac:dyDescent="0.3">
      <c r="A3" s="237" t="s">
        <v>58</v>
      </c>
      <c r="B3" s="238"/>
      <c r="C3" s="238"/>
      <c r="D3" s="238"/>
      <c r="E3" s="238"/>
      <c r="F3" s="238"/>
      <c r="G3" s="238"/>
      <c r="H3" s="168"/>
      <c r="I3" s="168"/>
      <c r="J3" s="169"/>
    </row>
    <row r="4" spans="1:10" x14ac:dyDescent="0.25">
      <c r="A4" s="232" t="s">
        <v>124</v>
      </c>
      <c r="B4" s="233" t="s">
        <v>2</v>
      </c>
      <c r="C4" s="198" t="s">
        <v>3</v>
      </c>
      <c r="D4" s="279"/>
      <c r="E4" s="280"/>
      <c r="F4" s="233" t="s">
        <v>6</v>
      </c>
      <c r="G4" s="163"/>
      <c r="H4" s="233" t="s">
        <v>103</v>
      </c>
      <c r="I4" s="163"/>
      <c r="J4" s="116"/>
    </row>
    <row r="5" spans="1:10" ht="55.5" customHeight="1" x14ac:dyDescent="0.25">
      <c r="A5" s="186"/>
      <c r="B5" s="188"/>
      <c r="C5" s="200"/>
      <c r="D5" s="281"/>
      <c r="E5" s="194"/>
      <c r="F5" s="29" t="s">
        <v>4</v>
      </c>
      <c r="G5" s="29" t="s">
        <v>8</v>
      </c>
      <c r="H5" s="188"/>
      <c r="I5" s="131"/>
      <c r="J5" s="112"/>
    </row>
    <row r="6" spans="1:10" ht="25.5" customHeight="1" x14ac:dyDescent="0.25">
      <c r="A6" s="59" t="s">
        <v>206</v>
      </c>
      <c r="B6" s="60" t="s">
        <v>7</v>
      </c>
      <c r="C6" s="271" t="s">
        <v>134</v>
      </c>
      <c r="D6" s="272"/>
      <c r="E6" s="273"/>
      <c r="F6" s="278" t="s">
        <v>141</v>
      </c>
      <c r="G6" s="235"/>
      <c r="H6" s="131"/>
      <c r="I6" s="131"/>
      <c r="J6" s="112"/>
    </row>
    <row r="7" spans="1:10" ht="70.150000000000006" customHeight="1" x14ac:dyDescent="0.25">
      <c r="A7" s="59" t="s">
        <v>207</v>
      </c>
      <c r="B7" s="60" t="s">
        <v>7</v>
      </c>
      <c r="C7" s="271" t="s">
        <v>28</v>
      </c>
      <c r="D7" s="272"/>
      <c r="E7" s="273"/>
      <c r="F7" s="278" t="s">
        <v>142</v>
      </c>
      <c r="G7" s="235"/>
      <c r="H7" s="131"/>
      <c r="I7" s="131"/>
      <c r="J7" s="112"/>
    </row>
    <row r="8" spans="1:10" ht="61.9" customHeight="1" x14ac:dyDescent="0.25">
      <c r="A8" s="59" t="s">
        <v>208</v>
      </c>
      <c r="B8" s="60" t="s">
        <v>7</v>
      </c>
      <c r="C8" s="271" t="s">
        <v>135</v>
      </c>
      <c r="D8" s="272"/>
      <c r="E8" s="273"/>
      <c r="F8" s="278" t="s">
        <v>195</v>
      </c>
      <c r="G8" s="235"/>
      <c r="H8" s="131"/>
      <c r="I8" s="131"/>
      <c r="J8" s="112"/>
    </row>
    <row r="9" spans="1:10" ht="25.5" customHeight="1" x14ac:dyDescent="0.25">
      <c r="A9" s="59" t="s">
        <v>209</v>
      </c>
      <c r="B9" s="60" t="s">
        <v>7</v>
      </c>
      <c r="C9" s="271" t="s">
        <v>136</v>
      </c>
      <c r="D9" s="272"/>
      <c r="E9" s="273"/>
      <c r="F9" s="278" t="s">
        <v>193</v>
      </c>
      <c r="G9" s="235"/>
      <c r="H9" s="131"/>
      <c r="I9" s="131"/>
      <c r="J9" s="112"/>
    </row>
    <row r="10" spans="1:10" ht="25.5" customHeight="1" x14ac:dyDescent="0.25">
      <c r="A10" s="59" t="s">
        <v>210</v>
      </c>
      <c r="B10" s="60" t="s">
        <v>7</v>
      </c>
      <c r="C10" s="271" t="s">
        <v>29</v>
      </c>
      <c r="D10" s="272"/>
      <c r="E10" s="273"/>
      <c r="F10" s="278" t="s">
        <v>194</v>
      </c>
      <c r="G10" s="235"/>
      <c r="H10" s="131"/>
      <c r="I10" s="131"/>
      <c r="J10" s="112"/>
    </row>
    <row r="11" spans="1:10" ht="25.5" customHeight="1" x14ac:dyDescent="0.25">
      <c r="A11" s="59" t="s">
        <v>211</v>
      </c>
      <c r="B11" s="60" t="s">
        <v>7</v>
      </c>
      <c r="C11" s="271" t="s">
        <v>30</v>
      </c>
      <c r="D11" s="272"/>
      <c r="E11" s="273"/>
      <c r="F11" s="10"/>
      <c r="G11" s="21" t="s">
        <v>219</v>
      </c>
      <c r="H11" s="131"/>
      <c r="I11" s="131"/>
      <c r="J11" s="112"/>
    </row>
    <row r="12" spans="1:10" ht="25.5" customHeight="1" x14ac:dyDescent="0.25">
      <c r="A12" s="59" t="s">
        <v>212</v>
      </c>
      <c r="B12" s="60" t="s">
        <v>7</v>
      </c>
      <c r="C12" s="271" t="s">
        <v>31</v>
      </c>
      <c r="D12" s="272"/>
      <c r="E12" s="273"/>
      <c r="F12" s="21" t="s">
        <v>219</v>
      </c>
      <c r="G12" s="9"/>
      <c r="H12" s="131"/>
      <c r="I12" s="131"/>
      <c r="J12" s="112"/>
    </row>
    <row r="13" spans="1:10" ht="25.5" customHeight="1" x14ac:dyDescent="0.25">
      <c r="A13" s="59" t="s">
        <v>122</v>
      </c>
      <c r="B13" s="60" t="s">
        <v>7</v>
      </c>
      <c r="C13" s="271" t="s">
        <v>32</v>
      </c>
      <c r="D13" s="272"/>
      <c r="E13" s="273"/>
      <c r="F13" s="8">
        <v>56930</v>
      </c>
      <c r="G13" s="9"/>
      <c r="H13" s="274" t="s">
        <v>228</v>
      </c>
      <c r="I13" s="131"/>
      <c r="J13" s="112"/>
    </row>
    <row r="14" spans="1:10" ht="25.5" customHeight="1" thickBot="1" x14ac:dyDescent="0.3">
      <c r="A14" s="61" t="s">
        <v>123</v>
      </c>
      <c r="B14" s="62" t="s">
        <v>7</v>
      </c>
      <c r="C14" s="275" t="s">
        <v>33</v>
      </c>
      <c r="D14" s="276"/>
      <c r="E14" s="277"/>
      <c r="F14" s="21" t="s">
        <v>219</v>
      </c>
      <c r="G14" s="11"/>
      <c r="H14" s="134"/>
      <c r="I14" s="134"/>
      <c r="J14" s="114"/>
    </row>
    <row r="15" spans="1:10" ht="13.5" thickBot="1" x14ac:dyDescent="0.35">
      <c r="A15" s="265"/>
      <c r="B15" s="265"/>
      <c r="C15" s="265"/>
      <c r="D15" s="265"/>
      <c r="E15" s="265"/>
      <c r="F15" s="265"/>
      <c r="G15" s="265"/>
      <c r="H15" s="265"/>
      <c r="I15" s="265"/>
      <c r="J15" s="265"/>
    </row>
    <row r="16" spans="1:10" ht="13.5" thickBot="1" x14ac:dyDescent="0.35">
      <c r="A16" s="229" t="s">
        <v>213</v>
      </c>
      <c r="B16" s="266"/>
      <c r="C16" s="266"/>
      <c r="D16" s="266"/>
      <c r="E16" s="266"/>
      <c r="F16" s="266"/>
      <c r="G16" s="266"/>
      <c r="H16" s="266"/>
      <c r="I16" s="266"/>
      <c r="J16" s="267"/>
    </row>
    <row r="17" spans="1:10" ht="13" x14ac:dyDescent="0.25">
      <c r="A17" s="160" t="s">
        <v>34</v>
      </c>
      <c r="B17" s="268"/>
      <c r="C17" s="36" t="s">
        <v>35</v>
      </c>
      <c r="D17" s="249" t="s">
        <v>36</v>
      </c>
      <c r="E17" s="251"/>
      <c r="F17" s="249" t="s">
        <v>37</v>
      </c>
      <c r="G17" s="251"/>
      <c r="H17" s="251"/>
      <c r="I17" s="249" t="s">
        <v>103</v>
      </c>
      <c r="J17" s="252"/>
    </row>
    <row r="18" spans="1:10" ht="25.5" customHeight="1" x14ac:dyDescent="0.25">
      <c r="A18" s="255" t="s">
        <v>38</v>
      </c>
      <c r="B18" s="131"/>
      <c r="C18" s="37"/>
      <c r="D18" s="37" t="s">
        <v>39</v>
      </c>
      <c r="E18" s="26" t="s">
        <v>40</v>
      </c>
      <c r="F18" s="37" t="s">
        <v>41</v>
      </c>
      <c r="G18" s="37" t="s">
        <v>42</v>
      </c>
      <c r="H18" s="37" t="s">
        <v>43</v>
      </c>
      <c r="I18" s="253"/>
      <c r="J18" s="254"/>
    </row>
    <row r="19" spans="1:10" ht="25.5" customHeight="1" x14ac:dyDescent="0.25">
      <c r="A19" s="269" t="s">
        <v>9</v>
      </c>
      <c r="B19" s="131"/>
      <c r="C19" s="21" t="s">
        <v>219</v>
      </c>
      <c r="D19" s="21" t="s">
        <v>219</v>
      </c>
      <c r="E19" s="21" t="s">
        <v>219</v>
      </c>
      <c r="F19" s="21" t="s">
        <v>219</v>
      </c>
      <c r="G19" s="21" t="s">
        <v>219</v>
      </c>
      <c r="H19" s="21" t="s">
        <v>219</v>
      </c>
      <c r="I19" s="270"/>
      <c r="J19" s="112"/>
    </row>
    <row r="20" spans="1:10" ht="25.5" customHeight="1" x14ac:dyDescent="0.25">
      <c r="A20" s="269" t="s">
        <v>10</v>
      </c>
      <c r="B20" s="131"/>
      <c r="C20" s="8">
        <v>8590</v>
      </c>
      <c r="D20" s="8" t="s">
        <v>219</v>
      </c>
      <c r="E20" s="89" t="s">
        <v>219</v>
      </c>
      <c r="F20" s="89" t="s">
        <v>219</v>
      </c>
      <c r="G20" s="89" t="s">
        <v>219</v>
      </c>
      <c r="H20" s="89">
        <v>8590</v>
      </c>
      <c r="I20" s="270" t="s">
        <v>221</v>
      </c>
      <c r="J20" s="112"/>
    </row>
    <row r="21" spans="1:10" ht="25.5" customHeight="1" x14ac:dyDescent="0.25">
      <c r="A21" s="241" t="s">
        <v>44</v>
      </c>
      <c r="B21" s="131"/>
      <c r="C21" s="34">
        <v>41629</v>
      </c>
      <c r="D21" s="92" t="s">
        <v>219</v>
      </c>
      <c r="E21" s="90" t="s">
        <v>219</v>
      </c>
      <c r="F21" s="90" t="s">
        <v>219</v>
      </c>
      <c r="G21" s="90" t="s">
        <v>219</v>
      </c>
      <c r="H21" s="90">
        <v>41629</v>
      </c>
      <c r="I21" s="250" t="s">
        <v>221</v>
      </c>
      <c r="J21" s="112"/>
    </row>
    <row r="22" spans="1:10" ht="25.5" customHeight="1" thickBot="1" x14ac:dyDescent="0.3">
      <c r="A22" s="244" t="s">
        <v>45</v>
      </c>
      <c r="B22" s="134"/>
      <c r="C22" s="35">
        <v>2092</v>
      </c>
      <c r="D22" s="93" t="s">
        <v>219</v>
      </c>
      <c r="E22" s="91" t="s">
        <v>219</v>
      </c>
      <c r="F22" s="91" t="s">
        <v>219</v>
      </c>
      <c r="G22" s="91" t="s">
        <v>219</v>
      </c>
      <c r="H22" s="91">
        <v>2092</v>
      </c>
      <c r="I22" s="246"/>
      <c r="J22" s="114"/>
    </row>
    <row r="23" spans="1:10" ht="13" thickBot="1" x14ac:dyDescent="0.3">
      <c r="B23" s="2"/>
      <c r="C23" s="2"/>
      <c r="D23" s="1"/>
      <c r="E23" s="1"/>
      <c r="F23" s="1"/>
      <c r="G23" s="1"/>
      <c r="H23" s="1"/>
      <c r="I23" s="1"/>
      <c r="J23" s="1"/>
    </row>
    <row r="24" spans="1:10" ht="13.5" thickBot="1" x14ac:dyDescent="0.35">
      <c r="A24" s="247" t="s">
        <v>214</v>
      </c>
      <c r="B24" s="260"/>
      <c r="C24" s="260"/>
      <c r="D24" s="260"/>
      <c r="E24" s="260"/>
      <c r="F24" s="260"/>
      <c r="G24" s="260"/>
      <c r="H24" s="260"/>
      <c r="I24" s="169"/>
      <c r="J24" s="1"/>
    </row>
    <row r="25" spans="1:10" ht="13" x14ac:dyDescent="0.25">
      <c r="A25" s="160" t="s">
        <v>46</v>
      </c>
      <c r="B25" s="163"/>
      <c r="C25" s="249"/>
      <c r="D25" s="262"/>
      <c r="E25" s="262"/>
      <c r="F25" s="262"/>
      <c r="G25" s="249" t="s">
        <v>103</v>
      </c>
      <c r="H25" s="263"/>
      <c r="I25" s="116"/>
      <c r="J25" s="1"/>
    </row>
    <row r="26" spans="1:10" ht="25.5" customHeight="1" x14ac:dyDescent="0.25">
      <c r="A26" s="261"/>
      <c r="B26" s="131"/>
      <c r="C26" s="37" t="s">
        <v>9</v>
      </c>
      <c r="D26" s="37" t="s">
        <v>10</v>
      </c>
      <c r="E26" s="37" t="s">
        <v>44</v>
      </c>
      <c r="F26" s="37" t="s">
        <v>45</v>
      </c>
      <c r="G26" s="253"/>
      <c r="H26" s="264"/>
      <c r="I26" s="112"/>
      <c r="J26" s="1"/>
    </row>
    <row r="27" spans="1:10" ht="25.5" customHeight="1" thickBot="1" x14ac:dyDescent="0.3">
      <c r="A27" s="256" t="s">
        <v>35</v>
      </c>
      <c r="B27" s="134"/>
      <c r="C27" s="91" t="s">
        <v>219</v>
      </c>
      <c r="D27" s="12">
        <v>94</v>
      </c>
      <c r="E27" s="12">
        <f>575+4</f>
        <v>579</v>
      </c>
      <c r="F27" s="12">
        <v>43</v>
      </c>
      <c r="G27" s="257"/>
      <c r="H27" s="134"/>
      <c r="I27" s="114"/>
      <c r="J27" s="1"/>
    </row>
    <row r="28" spans="1:10" ht="13" thickBot="1" x14ac:dyDescent="0.3">
      <c r="B28" s="1"/>
      <c r="C28" s="1"/>
      <c r="D28" s="1"/>
      <c r="E28" s="1"/>
      <c r="F28" s="1"/>
      <c r="G28" s="1"/>
      <c r="H28" s="1"/>
      <c r="I28" s="1"/>
      <c r="J28" s="1"/>
    </row>
    <row r="29" spans="1:10" ht="13.5" thickBot="1" x14ac:dyDescent="0.35">
      <c r="A29" s="219" t="s">
        <v>215</v>
      </c>
      <c r="B29" s="220"/>
      <c r="C29" s="220"/>
      <c r="D29" s="220"/>
      <c r="E29" s="220"/>
      <c r="F29" s="220"/>
      <c r="G29" s="220"/>
      <c r="H29" s="220"/>
      <c r="I29" s="220"/>
      <c r="J29" s="221"/>
    </row>
    <row r="30" spans="1:10" ht="13" x14ac:dyDescent="0.25">
      <c r="A30" s="160" t="s">
        <v>47</v>
      </c>
      <c r="B30" s="163"/>
      <c r="C30" s="145" t="s">
        <v>36</v>
      </c>
      <c r="D30" s="258"/>
      <c r="E30" s="259"/>
      <c r="F30" s="249" t="s">
        <v>37</v>
      </c>
      <c r="G30" s="251"/>
      <c r="H30" s="251"/>
      <c r="I30" s="249" t="s">
        <v>103</v>
      </c>
      <c r="J30" s="252"/>
    </row>
    <row r="31" spans="1:10" ht="25.5" customHeight="1" x14ac:dyDescent="0.25">
      <c r="A31" s="255" t="s">
        <v>38</v>
      </c>
      <c r="B31" s="131"/>
      <c r="C31" s="37" t="s">
        <v>48</v>
      </c>
      <c r="D31" s="37" t="s">
        <v>39</v>
      </c>
      <c r="E31" s="26" t="s">
        <v>40</v>
      </c>
      <c r="F31" s="37" t="s">
        <v>41</v>
      </c>
      <c r="G31" s="37" t="s">
        <v>42</v>
      </c>
      <c r="H31" s="37" t="s">
        <v>43</v>
      </c>
      <c r="I31" s="253"/>
      <c r="J31" s="254"/>
    </row>
    <row r="32" spans="1:10" ht="25.5" customHeight="1" x14ac:dyDescent="0.25">
      <c r="A32" s="241" t="s">
        <v>9</v>
      </c>
      <c r="B32" s="131"/>
      <c r="C32" s="13" t="s">
        <v>219</v>
      </c>
      <c r="D32" s="13" t="s">
        <v>219</v>
      </c>
      <c r="E32" s="13" t="s">
        <v>219</v>
      </c>
      <c r="F32" s="13" t="s">
        <v>219</v>
      </c>
      <c r="G32" s="13" t="s">
        <v>219</v>
      </c>
      <c r="H32" s="13" t="s">
        <v>219</v>
      </c>
      <c r="I32" s="250"/>
      <c r="J32" s="112"/>
    </row>
    <row r="33" spans="1:10" ht="25.5" customHeight="1" x14ac:dyDescent="0.25">
      <c r="A33" s="241" t="s">
        <v>10</v>
      </c>
      <c r="B33" s="131"/>
      <c r="C33" s="13">
        <v>140.32388862826986</v>
      </c>
      <c r="D33" s="13">
        <v>73.992973457432043</v>
      </c>
      <c r="E33" s="94">
        <v>66.330915170837812</v>
      </c>
      <c r="F33" s="94">
        <v>0.75353880072623403</v>
      </c>
      <c r="G33" s="94">
        <v>23.243180997615376</v>
      </c>
      <c r="H33" s="94">
        <v>116.32716882992824</v>
      </c>
      <c r="I33" s="250" t="s">
        <v>221</v>
      </c>
      <c r="J33" s="112"/>
    </row>
    <row r="34" spans="1:10" ht="25.5" customHeight="1" x14ac:dyDescent="0.25">
      <c r="A34" s="241" t="s">
        <v>44</v>
      </c>
      <c r="B34" s="131"/>
      <c r="C34" s="13">
        <v>915.09988328782424</v>
      </c>
      <c r="D34" s="13">
        <v>230.85493462366398</v>
      </c>
      <c r="E34" s="94">
        <v>684.24494866416023</v>
      </c>
      <c r="F34" s="94">
        <v>104.66802630654091</v>
      </c>
      <c r="G34" s="94">
        <v>255.73170445613232</v>
      </c>
      <c r="H34" s="94">
        <v>554.700152525151</v>
      </c>
      <c r="I34" s="250" t="s">
        <v>221</v>
      </c>
      <c r="J34" s="112"/>
    </row>
    <row r="35" spans="1:10" ht="25.5" customHeight="1" thickBot="1" x14ac:dyDescent="0.3">
      <c r="A35" s="244" t="s">
        <v>45</v>
      </c>
      <c r="B35" s="134"/>
      <c r="C35" s="14">
        <v>13.514417571816285</v>
      </c>
      <c r="D35" s="14">
        <v>9.3099961309999681</v>
      </c>
      <c r="E35" s="95">
        <v>4.2044214408163167</v>
      </c>
      <c r="F35" s="95">
        <v>0</v>
      </c>
      <c r="G35" s="95">
        <v>0</v>
      </c>
      <c r="H35" s="95">
        <v>13.514417571816285</v>
      </c>
      <c r="I35" s="246"/>
      <c r="J35" s="114"/>
    </row>
    <row r="36" spans="1:10" ht="13" thickBot="1" x14ac:dyDescent="0.3"/>
    <row r="37" spans="1:10" ht="13.5" thickBot="1" x14ac:dyDescent="0.35">
      <c r="A37" s="247" t="s">
        <v>216</v>
      </c>
      <c r="B37" s="168"/>
      <c r="C37" s="168"/>
      <c r="D37" s="168"/>
      <c r="E37" s="168"/>
      <c r="F37" s="168"/>
      <c r="G37" s="168"/>
      <c r="H37" s="168"/>
      <c r="I37" s="168"/>
      <c r="J37" s="169"/>
    </row>
    <row r="38" spans="1:10" ht="13" x14ac:dyDescent="0.25">
      <c r="A38" s="209" t="s">
        <v>49</v>
      </c>
      <c r="B38" s="163"/>
      <c r="C38" s="36"/>
      <c r="D38" s="249"/>
      <c r="E38" s="251"/>
      <c r="F38" s="249" t="s">
        <v>37</v>
      </c>
      <c r="G38" s="251"/>
      <c r="H38" s="251"/>
      <c r="I38" s="249" t="s">
        <v>103</v>
      </c>
      <c r="J38" s="252"/>
    </row>
    <row r="39" spans="1:10" ht="25.5" customHeight="1" x14ac:dyDescent="0.25">
      <c r="A39" s="255" t="s">
        <v>38</v>
      </c>
      <c r="B39" s="131"/>
      <c r="C39" s="37" t="s">
        <v>50</v>
      </c>
      <c r="D39" s="37" t="s">
        <v>51</v>
      </c>
      <c r="E39" s="37" t="s">
        <v>52</v>
      </c>
      <c r="F39" s="37" t="s">
        <v>41</v>
      </c>
      <c r="G39" s="37" t="s">
        <v>42</v>
      </c>
      <c r="H39" s="37" t="s">
        <v>43</v>
      </c>
      <c r="I39" s="253"/>
      <c r="J39" s="254"/>
    </row>
    <row r="40" spans="1:10" ht="25.5" customHeight="1" x14ac:dyDescent="0.25">
      <c r="A40" s="241" t="s">
        <v>9</v>
      </c>
      <c r="B40" s="131"/>
      <c r="C40" s="13" t="s">
        <v>219</v>
      </c>
      <c r="D40" s="13" t="s">
        <v>219</v>
      </c>
      <c r="E40" s="13" t="s">
        <v>219</v>
      </c>
      <c r="F40" s="13" t="s">
        <v>219</v>
      </c>
      <c r="G40" s="13" t="s">
        <v>219</v>
      </c>
      <c r="H40" s="13" t="s">
        <v>219</v>
      </c>
      <c r="I40" s="250"/>
      <c r="J40" s="112"/>
    </row>
    <row r="41" spans="1:10" ht="25.5" customHeight="1" x14ac:dyDescent="0.25">
      <c r="A41" s="241" t="s">
        <v>10</v>
      </c>
      <c r="B41" s="131"/>
      <c r="C41" s="13">
        <v>667.35697514942763</v>
      </c>
      <c r="D41" s="13">
        <v>639.47997504913917</v>
      </c>
      <c r="E41" s="94">
        <v>27.877000100288392</v>
      </c>
      <c r="F41" s="15"/>
      <c r="G41" s="94">
        <v>221.41017983123797</v>
      </c>
      <c r="H41" s="94">
        <v>445.94679531818963</v>
      </c>
      <c r="I41" s="250" t="s">
        <v>221</v>
      </c>
      <c r="J41" s="112"/>
    </row>
    <row r="42" spans="1:10" ht="25.5" customHeight="1" x14ac:dyDescent="0.25">
      <c r="A42" s="241" t="s">
        <v>44</v>
      </c>
      <c r="B42" s="131"/>
      <c r="C42" s="13">
        <v>3956.7876773915777</v>
      </c>
      <c r="D42" s="13">
        <v>1883.3414018325361</v>
      </c>
      <c r="E42" s="94">
        <v>2073.4462755590412</v>
      </c>
      <c r="F42" s="15"/>
      <c r="G42" s="94">
        <v>2288.325284951216</v>
      </c>
      <c r="H42" s="94">
        <v>1668.4623924403613</v>
      </c>
      <c r="I42" s="250" t="s">
        <v>221</v>
      </c>
      <c r="J42" s="112"/>
    </row>
    <row r="43" spans="1:10" ht="25.5" customHeight="1" thickBot="1" x14ac:dyDescent="0.3">
      <c r="A43" s="244" t="s">
        <v>45</v>
      </c>
      <c r="B43" s="134"/>
      <c r="C43" s="14">
        <v>3326.4274797321286</v>
      </c>
      <c r="D43" s="14">
        <v>57.111675515422824</v>
      </c>
      <c r="E43" s="95">
        <v>3269.3158042167056</v>
      </c>
      <c r="F43" s="16"/>
      <c r="G43" s="95">
        <v>3266.1073472168696</v>
      </c>
      <c r="H43" s="95">
        <v>60.320132515258805</v>
      </c>
      <c r="I43" s="246" t="s">
        <v>222</v>
      </c>
      <c r="J43" s="114"/>
    </row>
    <row r="44" spans="1:10" ht="13" thickBot="1" x14ac:dyDescent="0.3">
      <c r="B44" s="1"/>
      <c r="C44" s="1"/>
      <c r="D44" s="1"/>
      <c r="E44" s="1"/>
      <c r="F44" s="1"/>
      <c r="G44" s="1"/>
      <c r="H44" s="1"/>
      <c r="I44" s="1"/>
      <c r="J44" s="1"/>
    </row>
    <row r="45" spans="1:10" ht="13.5" thickBot="1" x14ac:dyDescent="0.35">
      <c r="A45" s="247" t="s">
        <v>217</v>
      </c>
      <c r="B45" s="168"/>
      <c r="C45" s="168"/>
      <c r="D45" s="168"/>
      <c r="E45" s="168"/>
      <c r="F45" s="168"/>
      <c r="G45" s="169"/>
      <c r="H45" s="28"/>
      <c r="I45" s="1"/>
      <c r="J45" s="1"/>
    </row>
    <row r="46" spans="1:10" ht="25.5" customHeight="1" x14ac:dyDescent="0.25">
      <c r="A46" s="160" t="s">
        <v>57</v>
      </c>
      <c r="B46" s="163"/>
      <c r="C46" s="32" t="s">
        <v>55</v>
      </c>
      <c r="D46" s="143" t="s">
        <v>56</v>
      </c>
      <c r="E46" s="248"/>
      <c r="F46" s="249" t="s">
        <v>103</v>
      </c>
      <c r="G46" s="116"/>
      <c r="H46" s="1"/>
      <c r="I46" s="1"/>
      <c r="J46" s="1"/>
    </row>
    <row r="47" spans="1:10" ht="25.5" customHeight="1" x14ac:dyDescent="0.25">
      <c r="A47" s="241" t="s">
        <v>53</v>
      </c>
      <c r="B47" s="131"/>
      <c r="C47" s="34" t="s">
        <v>219</v>
      </c>
      <c r="D47" s="242" t="s">
        <v>219</v>
      </c>
      <c r="E47" s="243"/>
      <c r="F47" s="214"/>
      <c r="G47" s="112"/>
      <c r="H47" s="1"/>
      <c r="I47" s="1"/>
      <c r="J47" s="1"/>
    </row>
    <row r="48" spans="1:10" ht="25.5" customHeight="1" thickBot="1" x14ac:dyDescent="0.3">
      <c r="A48" s="244" t="s">
        <v>54</v>
      </c>
      <c r="B48" s="134"/>
      <c r="C48" s="35">
        <v>4281</v>
      </c>
      <c r="D48" s="207">
        <v>801.55</v>
      </c>
      <c r="E48" s="245"/>
      <c r="F48" s="246"/>
      <c r="G48" s="114"/>
      <c r="H48" s="1"/>
      <c r="I48" s="1"/>
      <c r="J48" s="1"/>
    </row>
  </sheetData>
  <mergeCells count="91">
    <mergeCell ref="A1:E1"/>
    <mergeCell ref="F1:J1"/>
    <mergeCell ref="A2:J2"/>
    <mergeCell ref="A3:J3"/>
    <mergeCell ref="A4:A5"/>
    <mergeCell ref="B4:B5"/>
    <mergeCell ref="C4:E5"/>
    <mergeCell ref="F4:G4"/>
    <mergeCell ref="H4:J5"/>
    <mergeCell ref="C6:E6"/>
    <mergeCell ref="F6:G6"/>
    <mergeCell ref="H6:J6"/>
    <mergeCell ref="C7:E7"/>
    <mergeCell ref="F7:G7"/>
    <mergeCell ref="H7:J7"/>
    <mergeCell ref="C8:E8"/>
    <mergeCell ref="F8:G8"/>
    <mergeCell ref="H8:J8"/>
    <mergeCell ref="C9:E9"/>
    <mergeCell ref="F9:G9"/>
    <mergeCell ref="H9:J9"/>
    <mergeCell ref="C13:E13"/>
    <mergeCell ref="H13:J13"/>
    <mergeCell ref="C14:E14"/>
    <mergeCell ref="H14:J14"/>
    <mergeCell ref="C10:E10"/>
    <mergeCell ref="F10:G10"/>
    <mergeCell ref="H10:J10"/>
    <mergeCell ref="C11:E11"/>
    <mergeCell ref="H11:J11"/>
    <mergeCell ref="C12:E12"/>
    <mergeCell ref="H12:J12"/>
    <mergeCell ref="A21:B21"/>
    <mergeCell ref="I21:J21"/>
    <mergeCell ref="A15:J15"/>
    <mergeCell ref="A16:J16"/>
    <mergeCell ref="A17:B17"/>
    <mergeCell ref="D17:E17"/>
    <mergeCell ref="F17:H17"/>
    <mergeCell ref="I17:J18"/>
    <mergeCell ref="A18:B18"/>
    <mergeCell ref="A19:B19"/>
    <mergeCell ref="I19:J19"/>
    <mergeCell ref="A20:B20"/>
    <mergeCell ref="I20:J20"/>
    <mergeCell ref="A22:B22"/>
    <mergeCell ref="I22:J22"/>
    <mergeCell ref="A24:I24"/>
    <mergeCell ref="A25:B26"/>
    <mergeCell ref="C25:F25"/>
    <mergeCell ref="G25:I26"/>
    <mergeCell ref="A27:B27"/>
    <mergeCell ref="G27:I27"/>
    <mergeCell ref="A29:J29"/>
    <mergeCell ref="A30:B30"/>
    <mergeCell ref="C30:E30"/>
    <mergeCell ref="F30:H30"/>
    <mergeCell ref="I30:J31"/>
    <mergeCell ref="A31:B31"/>
    <mergeCell ref="A32:B32"/>
    <mergeCell ref="I32:J32"/>
    <mergeCell ref="A33:B33"/>
    <mergeCell ref="I33:J33"/>
    <mergeCell ref="A34:B34"/>
    <mergeCell ref="I34:J34"/>
    <mergeCell ref="A35:B35"/>
    <mergeCell ref="I35:J35"/>
    <mergeCell ref="A37:J37"/>
    <mergeCell ref="A38:B38"/>
    <mergeCell ref="D38:E38"/>
    <mergeCell ref="F38:H38"/>
    <mergeCell ref="I38:J39"/>
    <mergeCell ref="A39:B39"/>
    <mergeCell ref="A40:B40"/>
    <mergeCell ref="I40:J40"/>
    <mergeCell ref="A41:B41"/>
    <mergeCell ref="I41:J41"/>
    <mergeCell ref="A42:B42"/>
    <mergeCell ref="I42:J42"/>
    <mergeCell ref="A43:B43"/>
    <mergeCell ref="I43:J43"/>
    <mergeCell ref="A45:G45"/>
    <mergeCell ref="A46:B46"/>
    <mergeCell ref="D46:E46"/>
    <mergeCell ref="F46:G46"/>
    <mergeCell ref="A47:B47"/>
    <mergeCell ref="D47:E47"/>
    <mergeCell ref="F47:G47"/>
    <mergeCell ref="A48:B48"/>
    <mergeCell ref="D48:E48"/>
    <mergeCell ref="F48:G48"/>
  </mergeCells>
  <pageMargins left="0.7" right="0.7" top="0.75" bottom="0.75" header="0.3" footer="0.3"/>
  <pageSetup paperSize="9" scale="61" orientation="portrait" r:id="rId1"/>
  <headerFooter>
    <oddHeader>&amp;C&amp;"Arial,Bold"&amp;12Electricity Licence Reporting Datasheets - NQR Code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this first</vt:lpstr>
      <vt:lpstr>Network reliability</vt:lpstr>
      <vt:lpstr>Complaints </vt:lpstr>
      <vt:lpstr>Compensation payments</vt:lpstr>
      <vt:lpstr>Network &amp; Asset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Gerard Chow</cp:lastModifiedBy>
  <cp:lastPrinted>2015-05-05T01:58:03Z</cp:lastPrinted>
  <dcterms:created xsi:type="dcterms:W3CDTF">2007-04-23T01:19:35Z</dcterms:created>
  <dcterms:modified xsi:type="dcterms:W3CDTF">2022-09-23T03:48:36Z</dcterms:modified>
</cp:coreProperties>
</file>