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PERATIONS\ASSET STRATEGY\DATA MANGEMENT\OPERATIONS REPORTING\AS&amp;C - Reliability\Annual NQRS\2018\NQRS\"/>
    </mc:Choice>
  </mc:AlternateContent>
  <bookViews>
    <workbookView xWindow="480" yWindow="75" windowWidth="11355" windowHeight="7935" tabRatio="712" activeTab="1"/>
  </bookViews>
  <sheets>
    <sheet name="Read this first" sheetId="1" r:id="rId1"/>
    <sheet name="Network Reliability" sheetId="9" r:id="rId2"/>
    <sheet name="Complaints " sheetId="10" r:id="rId3"/>
    <sheet name="Compensation Payments" sheetId="11" r:id="rId4"/>
    <sheet name="Network &amp; Asset Info" sheetId="12" r:id="rId5"/>
  </sheets>
  <definedNames>
    <definedName name="_xlnm.Print_Area" localSheetId="0">'Read this first'!$A$1:$E$14</definedName>
    <definedName name="Z_4D727E3C_2C78_4173_9F6E_D686E8DC0B17_.wvu.PrintArea" localSheetId="0" hidden="1">'Read this first'!$A$1:$E$14</definedName>
    <definedName name="Z_BC8C3EF2_E90D_46AA_8DF9_13F2D58CF104_.wvu.PrintArea" localSheetId="0" hidden="1">'Read this first'!$A$1:$E$14</definedName>
  </definedNames>
  <calcPr calcId="162913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</workbook>
</file>

<file path=xl/calcChain.xml><?xml version="1.0" encoding="utf-8"?>
<calcChain xmlns="http://schemas.openxmlformats.org/spreadsheetml/2006/main">
  <c r="G23" i="10" l="1"/>
  <c r="G25" i="10"/>
  <c r="G42" i="10" l="1"/>
  <c r="G40" i="10"/>
  <c r="G38" i="10"/>
  <c r="G36" i="10"/>
  <c r="G34" i="10"/>
  <c r="G32" i="10"/>
  <c r="G30" i="10"/>
  <c r="G28" i="10"/>
  <c r="G21" i="10"/>
  <c r="G19" i="10"/>
  <c r="G17" i="10"/>
  <c r="G15" i="10"/>
  <c r="G13" i="10"/>
  <c r="G11" i="10"/>
</calcChain>
</file>

<file path=xl/sharedStrings.xml><?xml version="1.0" encoding="utf-8"?>
<sst xmlns="http://schemas.openxmlformats.org/spreadsheetml/2006/main" count="419" uniqueCount="219">
  <si>
    <t>Distribution Network (Unplanned)</t>
  </si>
  <si>
    <t>Normalised Distribution Network</t>
  </si>
  <si>
    <t>SAIFI</t>
  </si>
  <si>
    <t>CAIDI</t>
  </si>
  <si>
    <t>Reference</t>
  </si>
  <si>
    <t>Description</t>
  </si>
  <si>
    <t xml:space="preserve">Number </t>
  </si>
  <si>
    <t>Value ($)</t>
  </si>
  <si>
    <t>Basis of Reporting</t>
  </si>
  <si>
    <t>SCONRRR</t>
  </si>
  <si>
    <t xml:space="preserve">Percentage </t>
  </si>
  <si>
    <t>CBD</t>
  </si>
  <si>
    <t>Urban</t>
  </si>
  <si>
    <t>Company name:</t>
  </si>
  <si>
    <t>Discrete Area</t>
  </si>
  <si>
    <t>Short Rural</t>
  </si>
  <si>
    <t>SAIDI</t>
  </si>
  <si>
    <t xml:space="preserve">Long Rural </t>
  </si>
  <si>
    <t>Overall</t>
  </si>
  <si>
    <t>Distribution Network (Planned)</t>
  </si>
  <si>
    <t>Complaints</t>
  </si>
  <si>
    <t>Network Reliability</t>
  </si>
  <si>
    <t>The number of premises of small use customers to which the supply of electricity has been interrupted for more than 12 hours continuously</t>
  </si>
  <si>
    <t xml:space="preserve">For each discrete area, the average number of interruptions of supply to customer premises </t>
  </si>
  <si>
    <t>For each discrete area, the average percentage of time that electricity has been supplied to customer premises</t>
  </si>
  <si>
    <t xml:space="preserve">For each discrete area, the average total length of all interruptions of supply to customer premises expressed in minutes </t>
  </si>
  <si>
    <t>For each discrete area, the average length of interruption of supply to customer premises expressed in minutes</t>
  </si>
  <si>
    <t>Electricity Industry (Network Quality and Reliability of Supply) Code Sch 1(6)</t>
  </si>
  <si>
    <t>Electricity Industry (Network Quality and Reliability of Supply) Code clause Sch 1(7)</t>
  </si>
  <si>
    <t>Electricity Industry (Network Quality and Reliability of Supply) Code clause Sch 1(8)</t>
  </si>
  <si>
    <t xml:space="preserve">Total number of technical QoS complaints </t>
  </si>
  <si>
    <t>Electricity Industry (Network Quality and Reliability of Supply) Code clause Sch 1(9)</t>
  </si>
  <si>
    <t>Compensation Payments</t>
  </si>
  <si>
    <t xml:space="preserve">Number of unmetered supply points, by type of feeder (CBD, urban, long rural and short rural) </t>
  </si>
  <si>
    <t xml:space="preserve">Number and total capacity of transformers, separated into sub-transmission and distribution  </t>
  </si>
  <si>
    <t>Total distribution losses (%)</t>
  </si>
  <si>
    <t xml:space="preserve">Size of network service area (sq km) </t>
  </si>
  <si>
    <t xml:space="preserve">Number of poles </t>
  </si>
  <si>
    <t>Peak demand (MW)</t>
  </si>
  <si>
    <t>Number of Metered Supply Points</t>
  </si>
  <si>
    <t>Total No.</t>
  </si>
  <si>
    <t>By type of customer</t>
  </si>
  <si>
    <t>By supply voltage</t>
  </si>
  <si>
    <t>Feeder Category</t>
  </si>
  <si>
    <t>Residential</t>
  </si>
  <si>
    <t>Non-residential</t>
  </si>
  <si>
    <t>ST</t>
  </si>
  <si>
    <t>HV</t>
  </si>
  <si>
    <t>LV</t>
  </si>
  <si>
    <t>Rural Short</t>
  </si>
  <si>
    <t>Rural Long</t>
  </si>
  <si>
    <t>Number of Un-metered Supply Points</t>
  </si>
  <si>
    <t>Energy delivered (GWh)</t>
  </si>
  <si>
    <t>Total GWh</t>
  </si>
  <si>
    <t>Line length (km)</t>
  </si>
  <si>
    <t>Total km</t>
  </si>
  <si>
    <t>Underground</t>
  </si>
  <si>
    <t>Overhead</t>
  </si>
  <si>
    <t>Sub-transmission</t>
  </si>
  <si>
    <t>Distribution</t>
  </si>
  <si>
    <t>Number of Transformers</t>
  </si>
  <si>
    <t>Total capacity of Transformers (MVA)</t>
  </si>
  <si>
    <t>Transfomer Type</t>
  </si>
  <si>
    <t>Network and Asset Information</t>
  </si>
  <si>
    <t>Distribution Network (Unplanned) SAIDI by Total Network, CBD, Urban, Short Rural and Long Rural</t>
  </si>
  <si>
    <t>Normalised distribution network SAIDI by Total Network, CBD, Urban, Short Rural and Long Rural</t>
  </si>
  <si>
    <t>Overall SAIFI by Total Network, CBD, Urban, Short Rural and Long Rural</t>
  </si>
  <si>
    <t>Distribution Network (Planned) SAIFI by Total Network, CBD, Urban, Short Rural and Long Rural</t>
  </si>
  <si>
    <t>Distribution Network (Unplanned) SAIFI by Total Network, CBD, Urban, Short Rural and Long Rural</t>
  </si>
  <si>
    <t>Normalised distribution network SAIFI by Total Network, CBD, Urban, Short Rural and Long Rural</t>
  </si>
  <si>
    <t>Overall CAIDI by Total Network, CBD, Urban, Short Rural and Long Rural</t>
  </si>
  <si>
    <t>Distribution Network (Planned) CAIDI by Total Network, CBD, Urban, Short Rural and Long Rural</t>
  </si>
  <si>
    <t xml:space="preserve">Distribution Network (Unplanned) CAIDI by Total Network, CBD, Urban, Short Rural and Long Rural </t>
  </si>
  <si>
    <t>Normalised distribution network CAIDI by Total Network, CBD, Urban, Short Rural and Long Rural</t>
  </si>
  <si>
    <t>Total Network</t>
  </si>
  <si>
    <r>
      <t>Total number</t>
    </r>
    <r>
      <rPr>
        <sz val="9"/>
        <rFont val="Arial"/>
        <family val="2"/>
      </rPr>
      <t xml:space="preserve"> of technical QoS complaints that are low supply voltage complaints </t>
    </r>
  </si>
  <si>
    <r>
      <t>Total number of</t>
    </r>
    <r>
      <rPr>
        <sz val="9"/>
        <rFont val="Arial"/>
        <family val="2"/>
      </rPr>
      <t xml:space="preserve"> technical QoS complaints that are voltage dip complaints </t>
    </r>
  </si>
  <si>
    <r>
      <t xml:space="preserve">Total number </t>
    </r>
    <r>
      <rPr>
        <sz val="9"/>
        <rFont val="Arial"/>
        <family val="2"/>
      </rPr>
      <t xml:space="preserve">of technical QoS complaints that are voltage swell complaints </t>
    </r>
  </si>
  <si>
    <r>
      <t xml:space="preserve">Total number </t>
    </r>
    <r>
      <rPr>
        <sz val="9"/>
        <rFont val="Arial"/>
        <family val="2"/>
      </rPr>
      <t xml:space="preserve">of technical QoS complaints that are voltage spike complaints </t>
    </r>
  </si>
  <si>
    <r>
      <t>Total number</t>
    </r>
    <r>
      <rPr>
        <sz val="9"/>
        <rFont val="Arial"/>
        <family val="2"/>
      </rPr>
      <t xml:space="preserve"> of technical QoS complaints that are waveform distortion complaints </t>
    </r>
  </si>
  <si>
    <r>
      <t>Total</t>
    </r>
    <r>
      <rPr>
        <sz val="9"/>
        <rFont val="Arial"/>
        <family val="2"/>
      </rPr>
      <t xml:space="preserve"> number of technical QoS complaints that are TV or radio interference complaints </t>
    </r>
  </si>
  <si>
    <r>
      <t xml:space="preserve">Total </t>
    </r>
    <r>
      <rPr>
        <sz val="9"/>
        <rFont val="Arial"/>
        <family val="2"/>
      </rPr>
      <t xml:space="preserve">number of technical QoS complaints that are noise from appliances complaints  </t>
    </r>
  </si>
  <si>
    <r>
      <t>Total</t>
    </r>
    <r>
      <rPr>
        <sz val="9"/>
        <rFont val="Arial"/>
        <family val="2"/>
      </rPr>
      <t xml:space="preserve"> number of technical QoS complaints that are other complaints </t>
    </r>
  </si>
  <si>
    <t xml:space="preserve">Percentage of technical QoS complaints that are low supply voltage complaints </t>
  </si>
  <si>
    <r>
      <t>Pe</t>
    </r>
    <r>
      <rPr>
        <sz val="9"/>
        <rFont val="Arial"/>
        <family val="2"/>
      </rPr>
      <t xml:space="preserve">rcentage of technical QoS complaints that are voltage dip complaints </t>
    </r>
  </si>
  <si>
    <t xml:space="preserve">Percentage of technical QoS complaints that are voltage swell complaints </t>
  </si>
  <si>
    <t xml:space="preserve">Percentage of technical QoS complaints that are voltage spike complaints </t>
  </si>
  <si>
    <t xml:space="preserve">Percentage of technical QoS complaints that are waveform distortion complaints </t>
  </si>
  <si>
    <t xml:space="preserve">Percentage of technical QoS complaints that are TV or radio interference complaints </t>
  </si>
  <si>
    <t xml:space="preserve">Percentage of technical QoS complaints that are noise from appliances complaints  </t>
  </si>
  <si>
    <r>
      <t>Pe</t>
    </r>
    <r>
      <rPr>
        <sz val="9"/>
        <rFont val="Arial"/>
        <family val="2"/>
      </rPr>
      <t xml:space="preserve">rcentage of technical QoS complaints that are other complaints </t>
    </r>
  </si>
  <si>
    <t>Breakdown of technical QoS complaints into the likely cause of problem that caused the complaint separated into:</t>
  </si>
  <si>
    <t>Network equipment faulty  - Total Number</t>
  </si>
  <si>
    <t>Network equipment faulty  - Percentage</t>
  </si>
  <si>
    <t>Network interference by NSP equipment - Total Number</t>
  </si>
  <si>
    <t>Network interference by NSP equipment - Percentage</t>
  </si>
  <si>
    <t>Network interference by another customer - Total Number</t>
  </si>
  <si>
    <t>Network interference by another customer - Percentage</t>
  </si>
  <si>
    <t>Network limitation - Total Number</t>
  </si>
  <si>
    <t>Network limitation - Percentage</t>
  </si>
  <si>
    <t>Customer internal problem - Total Number</t>
  </si>
  <si>
    <t>Customer internal problem - Percentage</t>
  </si>
  <si>
    <t>No problem identified - Total Number</t>
  </si>
  <si>
    <t>No problem identified - Percentage</t>
  </si>
  <si>
    <t>Environmental - Total Number</t>
  </si>
  <si>
    <t>Environmental - Percentage</t>
  </si>
  <si>
    <t>Other - Total Number</t>
  </si>
  <si>
    <t>Other - Percentage</t>
  </si>
  <si>
    <t>Comments</t>
  </si>
  <si>
    <t>IMPORTANT NOTICE FOR ELECTRICITY DISTRIBUTION LICENSEES</t>
  </si>
  <si>
    <t>Licensees should refer to the Electricity Distribution Licence Performance Reporting Handbook for information on the definitions of electricity distribution indicators, listed in these datasheets.</t>
  </si>
  <si>
    <t>Perth CBD</t>
  </si>
  <si>
    <t>All other areas of the State</t>
  </si>
  <si>
    <t>Urban areas other than the Perth CBD</t>
  </si>
  <si>
    <t>Number of Complaints Received</t>
  </si>
  <si>
    <t>Number of premises interrupted</t>
  </si>
  <si>
    <t>Number of interruptions</t>
  </si>
  <si>
    <t>Other areas of the State</t>
  </si>
  <si>
    <t>Premises interrupted more than 9 times in a year</t>
  </si>
  <si>
    <t>Premises interrupted more than 16 times in a year</t>
  </si>
  <si>
    <t>Perth CBD and the urban areas combined</t>
  </si>
  <si>
    <t>Indicator No.</t>
  </si>
  <si>
    <t>NQR 1</t>
  </si>
  <si>
    <t>NQR 2</t>
  </si>
  <si>
    <t>NQR 3</t>
  </si>
  <si>
    <t>NQR 4</t>
  </si>
  <si>
    <t>NQR 5</t>
  </si>
  <si>
    <t>NQR 6</t>
  </si>
  <si>
    <t>NQR 9</t>
  </si>
  <si>
    <t>NQR 10</t>
  </si>
  <si>
    <t>NQR 11</t>
  </si>
  <si>
    <t>NQR 12</t>
  </si>
  <si>
    <t>NQR 13</t>
  </si>
  <si>
    <t>NQR 14</t>
  </si>
  <si>
    <t>NQR 15</t>
  </si>
  <si>
    <t>NQR 16</t>
  </si>
  <si>
    <t>NQR 17</t>
  </si>
  <si>
    <t>NQR 18</t>
  </si>
  <si>
    <t>NQR 19</t>
  </si>
  <si>
    <t>NQR 20</t>
  </si>
  <si>
    <t>NQR 21</t>
  </si>
  <si>
    <t>NQR 22</t>
  </si>
  <si>
    <t>NQR 23</t>
  </si>
  <si>
    <t>NQR 24</t>
  </si>
  <si>
    <t>NQR 25</t>
  </si>
  <si>
    <t>NQR 26</t>
  </si>
  <si>
    <t>NQR 27</t>
  </si>
  <si>
    <t>NQR 28</t>
  </si>
  <si>
    <t>NQR 29</t>
  </si>
  <si>
    <t>NQR 30</t>
  </si>
  <si>
    <t>NQR 31</t>
  </si>
  <si>
    <t>NQR 32</t>
  </si>
  <si>
    <t>NQR 33</t>
  </si>
  <si>
    <t>NQR 34</t>
  </si>
  <si>
    <t>NQR 35</t>
  </si>
  <si>
    <t>NQR 36</t>
  </si>
  <si>
    <t>NQR 37</t>
  </si>
  <si>
    <t>NQR 38</t>
  </si>
  <si>
    <t>NQR 39</t>
  </si>
  <si>
    <t>NQR 40</t>
  </si>
  <si>
    <t>NQR 41</t>
  </si>
  <si>
    <t>NQR 42</t>
  </si>
  <si>
    <t>NQR 43</t>
  </si>
  <si>
    <t>NQR 44</t>
  </si>
  <si>
    <t>NQR 45</t>
  </si>
  <si>
    <t>NQR 46</t>
  </si>
  <si>
    <t>NQR 47</t>
  </si>
  <si>
    <t>NQR 48</t>
  </si>
  <si>
    <t>NQR 49</t>
  </si>
  <si>
    <t>NQR 50</t>
  </si>
  <si>
    <t>Indicator No</t>
  </si>
  <si>
    <t>Overall SAIDI by Total Network, CBD, Urban, Short Rural and Long Rural</t>
  </si>
  <si>
    <t>Distribution Network (Planned) SAIDI by Total Network, CBD, Urban, Short Rural and Long Rural</t>
  </si>
  <si>
    <t>NQR 7</t>
  </si>
  <si>
    <t>NQR 8</t>
  </si>
  <si>
    <t>Interruptions for more than 12 hours continuously (Sch 1 section 5(a) NQ&amp;R Code)</t>
  </si>
  <si>
    <t>More than the permitted number of interruptions (Sch 1 section 5(b) NQ&amp;R Code)</t>
  </si>
  <si>
    <t>The number of payments made, and the total amount paid under section 18 of the NQ&amp;R Code</t>
  </si>
  <si>
    <t>The number of payments made, and the total amount paid under section 19 of the NQ&amp;R Code</t>
  </si>
  <si>
    <t>Total number of complaints received {that Part 2 or an instrument made under section 14(3) of the NQ&amp;R Code has not been, or is not being, complied with}</t>
  </si>
  <si>
    <t xml:space="preserve">Total number of complaints received from customers in each of the discrete areas  {that Part 2 or an instrument made under section 14(3) of the NQ&amp;R Code has not been, or is not being, complied with} </t>
  </si>
  <si>
    <t>Total amount spent in addressing complaints {that Part 2 or an instrument made under section 14(3) of the NQ&amp;R Code has not been, or is not being, complied with} other than by way of payment under sections 18 and 19 {of the NQ&amp;R Code}</t>
  </si>
  <si>
    <t xml:space="preserve">Number of metered supply points by feeder category (CBD, urban, short rural and long rural), reported against the categories of residential and non-residential customers and sub-transmission, high voltage and low voltage </t>
  </si>
  <si>
    <t xml:space="preserve">Energy delivered (GWh) by type of feeder (CBD, urban, long rural and short rural) reported against the categories of residential and non-residential customers and sub-transmission, high voltage and low voltage </t>
  </si>
  <si>
    <t xml:space="preserve">Line lengths by type of feeder (CBD, urban, long rural and short rural) reported against the categories of underground and overhead line categories and sub-transmission, high voltage and low voltage </t>
  </si>
  <si>
    <t xml:space="preserve"> </t>
  </si>
  <si>
    <t xml:space="preserve">NQ&amp;R - Complaints - Table 3 </t>
  </si>
  <si>
    <t>NQ&amp;R - Network Reliability - Table 1</t>
  </si>
  <si>
    <t>SCONRRR - Network Reliability - Table 2</t>
  </si>
  <si>
    <t>REFER TABLE 3 (below)</t>
  </si>
  <si>
    <t>REFER TABLE 1 (below)</t>
  </si>
  <si>
    <t>REFER TABLE 2 (below)</t>
  </si>
  <si>
    <t>REFER TABLE 4A (below)</t>
  </si>
  <si>
    <t>REFER TABLE 4B (below)</t>
  </si>
  <si>
    <t>REFER TABLE 4C (below)</t>
  </si>
  <si>
    <t>REFER TABLE 5A (below)</t>
  </si>
  <si>
    <t>REFER TABLE 5B (below)</t>
  </si>
  <si>
    <t>Network &amp; Asset Information - Table 4C</t>
  </si>
  <si>
    <t>Network &amp; Asset Information - Table 4B</t>
  </si>
  <si>
    <t>Network &amp; Asset Information - Table 4A</t>
  </si>
  <si>
    <t>SCONRRR Business Descriptors - Table 5A</t>
  </si>
  <si>
    <t>SCONRRR Business Descriptors - Table 5B</t>
  </si>
  <si>
    <t>Electricity Industry (Network Quality and Reliability of Supply) Code Sch 1(5), item 5</t>
  </si>
  <si>
    <t>Electricity Industry (Network Quality and Reliability of Supply) Code Sch 1(11)(a), item 11(a)</t>
  </si>
  <si>
    <t>Electricity Industry (Network Quality and Reliability of Supply) Code Sch 1(11)(b), item 11(b)</t>
  </si>
  <si>
    <t>Electricity Industry (Network Quality and Reliability of Supply) Code Sch 1(11)(c), item 11(c)</t>
  </si>
  <si>
    <t>Electricity Industry (Network Quality and Reliability of Supply) Code Sch 1(11)(d), item 11(d)</t>
  </si>
  <si>
    <t>The number of premises of small use customers to which the supply of electricity has been interrupted more than the permitted number of times, as is defined in section 12(1) {of the NQ&amp;R Code}</t>
  </si>
  <si>
    <t>Electricity Compliance Manual Datasheet - Distribution Indicators 2017/18</t>
  </si>
  <si>
    <t>Reporting Period: 2017/18</t>
  </si>
  <si>
    <t>1 payment for cyclone
9 payments for extended planned and unplanned outages</t>
  </si>
  <si>
    <t>There was a recalculation of Urban Feeders based on the crieria in the handbook. A number of feeders changed classification from Short Rural to Urban and vice versa.</t>
  </si>
  <si>
    <t>N/A</t>
  </si>
  <si>
    <t>Distributor: Horizon Power</t>
  </si>
  <si>
    <t>Horizon Power</t>
  </si>
  <si>
    <t>Note: The 2016/17 figure was overstated due to inaccuracies in work tracking and reporting practices. In 2017/18, there was a concerted effort to rectify these inaccuracies.</t>
  </si>
  <si>
    <t>809 MVA</t>
  </si>
  <si>
    <t>as at 30 June 2018</t>
  </si>
  <si>
    <t>As at 30 June 2018. Increase in UMS mainly due to NBN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</si>
</sst>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0.000"/>
    <numFmt numFmtId="166" formatCode="0.0%"/>
    <numFmt numFmtId="167" formatCode="&quot;$&quot;#,##0"/>
    <numFmt numFmtId="168" formatCode="_-* #,##0_-;\-* #,##0_-;_-* &quot;-&quot;??_-;_-@_-"/>
  </numFmts>
  <fonts count="11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b/>
      <sz val="24"/>
      <color rgb="FFFFFFFF"/>
      <name val="Arial"/>
      <family val="2"/>
    </font>
    <font>
      <sz val="22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2" fillId="0" borderId="9" xfId="0" applyFont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10" fontId="2" fillId="4" borderId="9" xfId="0" applyNumberFormat="1" applyFont="1" applyFill="1" applyBorder="1" applyAlignment="1" applyProtection="1">
      <alignment vertical="center" wrapText="1"/>
    </xf>
    <xf numFmtId="1" fontId="2" fillId="4" borderId="9" xfId="0" applyNumberFormat="1" applyFont="1" applyFill="1" applyBorder="1" applyAlignment="1" applyProtection="1">
      <alignment vertical="center" wrapText="1"/>
    </xf>
    <xf numFmtId="1" fontId="2" fillId="4" borderId="10" xfId="0" applyNumberFormat="1" applyFont="1" applyFill="1" applyBorder="1" applyAlignment="1" applyProtection="1">
      <alignment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1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1" fontId="5" fillId="0" borderId="10" xfId="0" applyNumberFormat="1" applyFont="1" applyBorder="1" applyAlignment="1" applyProtection="1">
      <alignment vertical="center" wrapText="1"/>
      <protection locked="0"/>
    </xf>
    <xf numFmtId="1" fontId="5" fillId="6" borderId="9" xfId="0" applyNumberFormat="1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/>
    </xf>
    <xf numFmtId="0" fontId="6" fillId="0" borderId="0" xfId="0" applyFont="1" applyProtection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left"/>
    </xf>
    <xf numFmtId="0" fontId="8" fillId="7" borderId="4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vertical="center" wrapText="1"/>
      <protection locked="0"/>
    </xf>
    <xf numFmtId="2" fontId="2" fillId="0" borderId="9" xfId="0" applyNumberFormat="1" applyFont="1" applyBorder="1" applyAlignment="1" applyProtection="1">
      <alignment vertical="center" wrapText="1"/>
      <protection locked="0"/>
    </xf>
    <xf numFmtId="166" fontId="2" fillId="5" borderId="9" xfId="0" applyNumberFormat="1" applyFont="1" applyFill="1" applyBorder="1" applyAlignment="1" applyProtection="1">
      <alignment vertical="center" wrapText="1"/>
    </xf>
    <xf numFmtId="167" fontId="2" fillId="0" borderId="9" xfId="0" applyNumberFormat="1" applyFont="1" applyFill="1" applyBorder="1" applyAlignment="1" applyProtection="1">
      <alignment vertical="center" wrapText="1"/>
      <protection locked="0"/>
    </xf>
    <xf numFmtId="166" fontId="2" fillId="4" borderId="9" xfId="0" applyNumberFormat="1" applyFont="1" applyFill="1" applyBorder="1" applyAlignment="1" applyProtection="1">
      <alignment vertical="center" wrapText="1"/>
    </xf>
    <xf numFmtId="166" fontId="2" fillId="5" borderId="10" xfId="0" applyNumberFormat="1" applyFont="1" applyFill="1" applyBorder="1" applyAlignment="1" applyProtection="1">
      <alignment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9" xfId="0" applyNumberFormat="1" applyFont="1" applyFill="1" applyBorder="1" applyAlignment="1" applyProtection="1">
      <alignment vertical="center" wrapText="1"/>
      <protection locked="0"/>
    </xf>
    <xf numFmtId="2" fontId="5" fillId="6" borderId="1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5" fillId="6" borderId="9" xfId="0" applyNumberFormat="1" applyFont="1" applyFill="1" applyBorder="1" applyAlignment="1" applyProtection="1">
      <alignment vertical="center" wrapText="1"/>
      <protection locked="0"/>
    </xf>
    <xf numFmtId="167" fontId="2" fillId="0" borderId="1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1" fillId="9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0" xfId="0" applyBorder="1" applyAlignment="1"/>
    <xf numFmtId="0" fontId="2" fillId="0" borderId="5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>
      <alignment horizontal="left" vertical="center" indent="1"/>
    </xf>
    <xf numFmtId="0" fontId="1" fillId="2" borderId="9" xfId="0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vertical="center" wrapText="1"/>
      <protection locked="0"/>
    </xf>
    <xf numFmtId="1" fontId="2" fillId="0" borderId="10" xfId="0" applyNumberFormat="1" applyFont="1" applyBorder="1" applyAlignment="1" applyProtection="1">
      <alignment vertical="center" wrapText="1"/>
      <protection locked="0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1" fillId="9" borderId="2" xfId="0" applyFont="1" applyFill="1" applyBorder="1" applyAlignment="1" applyProtection="1">
      <alignment horizontal="center" vertical="center"/>
    </xf>
    <xf numFmtId="0" fontId="1" fillId="9" borderId="9" xfId="0" applyFont="1" applyFill="1" applyBorder="1" applyAlignment="1" applyProtection="1">
      <alignment horizontal="center" vertical="center"/>
    </xf>
    <xf numFmtId="0" fontId="5" fillId="0" borderId="0" xfId="0" applyFont="1"/>
    <xf numFmtId="1" fontId="2" fillId="0" borderId="9" xfId="0" applyNumberFormat="1" applyFont="1" applyFill="1" applyBorder="1" applyAlignment="1" applyProtection="1">
      <alignment vertical="center" wrapText="1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right" vertical="center" wrapText="1"/>
      <protection locked="0"/>
    </xf>
    <xf numFmtId="2" fontId="5" fillId="0" borderId="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" fontId="5" fillId="0" borderId="9" xfId="0" applyNumberFormat="1" applyFont="1" applyBorder="1" applyAlignment="1" applyProtection="1">
      <alignment horizontal="right" vertical="center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" applyNumberFormat="1" applyFont="1" applyBorder="1" applyAlignment="1" applyProtection="1">
      <alignment horizontal="center" vertical="center" wrapText="1"/>
      <protection locked="0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1" fillId="8" borderId="15" xfId="0" applyFont="1" applyFill="1" applyBorder="1" applyAlignment="1"/>
    <xf numFmtId="0" fontId="1" fillId="8" borderId="14" xfId="0" applyFont="1" applyFill="1" applyBorder="1" applyAlignment="1"/>
    <xf numFmtId="0" fontId="0" fillId="0" borderId="14" xfId="0" applyBorder="1" applyAlignment="1"/>
    <xf numFmtId="0" fontId="0" fillId="0" borderId="13" xfId="0" applyBorder="1" applyAlignmen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3" xfId="0" applyBorder="1" applyAlignment="1"/>
    <xf numFmtId="0" fontId="0" fillId="0" borderId="6" xfId="0" applyBorder="1" applyAlignment="1"/>
    <xf numFmtId="0" fontId="2" fillId="0" borderId="18" xfId="0" applyFont="1" applyFill="1" applyBorder="1" applyAlignment="1" applyProtection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8" xfId="0" applyBorder="1" applyAlignment="1"/>
    <xf numFmtId="1" fontId="2" fillId="0" borderId="9" xfId="0" applyNumberFormat="1" applyFont="1" applyBorder="1" applyAlignment="1" applyProtection="1">
      <alignment vertical="center" wrapText="1"/>
      <protection locked="0"/>
    </xf>
    <xf numFmtId="0" fontId="0" fillId="0" borderId="9" xfId="0" applyBorder="1" applyAlignment="1"/>
    <xf numFmtId="0" fontId="5" fillId="0" borderId="10" xfId="0" applyFont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1" fontId="2" fillId="0" borderId="10" xfId="0" applyNumberFormat="1" applyFont="1" applyBorder="1" applyAlignment="1" applyProtection="1">
      <alignment vertical="center" wrapText="1"/>
      <protection locked="0"/>
    </xf>
    <xf numFmtId="0" fontId="0" fillId="0" borderId="10" xfId="0" applyBorder="1" applyAlignment="1"/>
    <xf numFmtId="0" fontId="1" fillId="8" borderId="15" xfId="0" applyFont="1" applyFill="1" applyBorder="1" applyAlignment="1" applyProtection="1">
      <alignment horizontal="left" vertical="center" wrapText="1"/>
    </xf>
    <xf numFmtId="0" fontId="5" fillId="8" borderId="14" xfId="0" applyFont="1" applyFill="1" applyBorder="1" applyAlignment="1" applyProtection="1">
      <alignment horizontal="left" vertical="center" wrapText="1"/>
    </xf>
    <xf numFmtId="0" fontId="0" fillId="8" borderId="14" xfId="0" applyFill="1" applyBorder="1" applyAlignment="1"/>
    <xf numFmtId="0" fontId="1" fillId="9" borderId="1" xfId="0" applyFont="1" applyFill="1" applyBorder="1" applyAlignment="1" applyProtection="1">
      <alignment horizontal="center" vertical="center" wrapText="1"/>
    </xf>
    <xf numFmtId="0" fontId="0" fillId="9" borderId="2" xfId="0" applyFill="1" applyBorder="1" applyAlignment="1"/>
    <xf numFmtId="0" fontId="1" fillId="9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/>
    <xf numFmtId="0" fontId="5" fillId="0" borderId="5" xfId="0" applyFont="1" applyBorder="1" applyAlignment="1" applyProtection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9" xfId="0" applyFont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vertical="center" wrapText="1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8" borderId="14" xfId="0" applyFont="1" applyFill="1" applyBorder="1" applyAlignment="1"/>
    <xf numFmtId="0" fontId="5" fillId="8" borderId="13" xfId="0" applyFont="1" applyFill="1" applyBorder="1" applyAlignment="1"/>
    <xf numFmtId="0" fontId="0" fillId="9" borderId="3" xfId="0" applyFill="1" applyBorder="1" applyAlignment="1"/>
    <xf numFmtId="0" fontId="1" fillId="9" borderId="16" xfId="0" applyFont="1" applyFill="1" applyBorder="1" applyAlignment="1" applyProtection="1">
      <alignment horizontal="center" vertical="center"/>
    </xf>
    <xf numFmtId="0" fontId="1" fillId="9" borderId="17" xfId="0" applyFont="1" applyFill="1" applyBorder="1" applyAlignment="1" applyProtection="1">
      <alignment horizontal="center" vertical="center"/>
    </xf>
    <xf numFmtId="1" fontId="2" fillId="0" borderId="34" xfId="0" applyNumberFormat="1" applyFont="1" applyBorder="1" applyAlignment="1" applyProtection="1">
      <alignment horizontal="center" vertical="center" wrapText="1"/>
      <protection locked="0"/>
    </xf>
    <xf numFmtId="1" fontId="2" fillId="0" borderId="35" xfId="0" applyNumberFormat="1" applyFont="1" applyBorder="1" applyAlignment="1" applyProtection="1">
      <alignment horizontal="center" vertical="center" wrapText="1"/>
      <protection locked="0"/>
    </xf>
    <xf numFmtId="1" fontId="2" fillId="0" borderId="36" xfId="0" applyNumberFormat="1" applyFont="1" applyBorder="1" applyAlignment="1" applyProtection="1">
      <alignment horizontal="center" vertical="center" wrapText="1"/>
      <protection locked="0"/>
    </xf>
    <xf numFmtId="1" fontId="2" fillId="0" borderId="37" xfId="0" applyNumberFormat="1" applyFont="1" applyBorder="1" applyAlignment="1" applyProtection="1">
      <alignment horizontal="center" vertical="center" wrapText="1"/>
      <protection locked="0"/>
    </xf>
    <xf numFmtId="1" fontId="2" fillId="0" borderId="38" xfId="0" applyNumberFormat="1" applyFont="1" applyBorder="1" applyAlignment="1" applyProtection="1">
      <alignment horizontal="center" vertical="center" wrapText="1"/>
      <protection locked="0"/>
    </xf>
    <xf numFmtId="1" fontId="2" fillId="0" borderId="39" xfId="0" applyNumberFormat="1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1" fillId="8" borderId="15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0" fontId="0" fillId="8" borderId="13" xfId="0" applyFill="1" applyBorder="1" applyAlignment="1"/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1" fillId="8" borderId="15" xfId="0" applyFont="1" applyFill="1" applyBorder="1"/>
    <xf numFmtId="0" fontId="5" fillId="8" borderId="14" xfId="0" applyFont="1" applyFill="1" applyBorder="1"/>
    <xf numFmtId="0" fontId="5" fillId="8" borderId="13" xfId="0" applyFont="1" applyFill="1" applyBorder="1"/>
    <xf numFmtId="0" fontId="5" fillId="0" borderId="5" xfId="0" applyFont="1" applyBorder="1" applyAlignment="1" applyProtection="1">
      <alignment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1" fontId="2" fillId="0" borderId="9" xfId="0" applyNumberFormat="1" applyFont="1" applyFill="1" applyBorder="1" applyAlignment="1" applyProtection="1">
      <alignment vertical="center" wrapText="1"/>
      <protection locked="0"/>
    </xf>
    <xf numFmtId="1" fontId="2" fillId="0" borderId="10" xfId="0" applyNumberFormat="1" applyFont="1" applyFill="1" applyBorder="1" applyAlignment="1" applyProtection="1">
      <alignment vertical="center" wrapText="1"/>
      <protection locked="0"/>
    </xf>
    <xf numFmtId="0" fontId="1" fillId="3" borderId="15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vertical="center" wrapText="1"/>
    </xf>
    <xf numFmtId="0" fontId="0" fillId="0" borderId="21" xfId="0" applyBorder="1" applyAlignment="1">
      <alignment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1" fontId="2" fillId="0" borderId="9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5" fillId="8" borderId="14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1" fillId="9" borderId="2" xfId="0" applyFont="1" applyFill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/>
    <xf numFmtId="0" fontId="1" fillId="9" borderId="9" xfId="0" applyFont="1" applyFill="1" applyBorder="1" applyAlignment="1" applyProtection="1">
      <alignment horizontal="center" vertical="center"/>
    </xf>
    <xf numFmtId="0" fontId="1" fillId="9" borderId="6" xfId="0" applyFont="1" applyFill="1" applyBorder="1" applyAlignment="1"/>
    <xf numFmtId="0" fontId="1" fillId="9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/>
    <xf numFmtId="0" fontId="0" fillId="0" borderId="2" xfId="0" applyBorder="1" applyAlignment="1">
      <alignment horizontal="center" vertical="center"/>
    </xf>
    <xf numFmtId="0" fontId="1" fillId="9" borderId="2" xfId="0" applyFont="1" applyFill="1" applyBorder="1" applyAlignment="1"/>
    <xf numFmtId="0" fontId="1" fillId="9" borderId="9" xfId="0" applyFont="1" applyFill="1" applyBorder="1" applyAlignment="1"/>
    <xf numFmtId="0" fontId="5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7"/>
  <sheetViews>
    <sheetView zoomScaleNormal="100" workbookViewId="0">
      <selection activeCell="D4" sqref="D4"/>
    </sheetView>
  </sheetViews>
  <sheetFormatPr defaultColWidth="9" defaultRowHeight="12.75" x14ac:dyDescent="0.2"/>
  <cols>
    <col min="2" max="2" width="25.28515625" customWidth="1"/>
    <col min="4" max="4" width="181.5703125" customWidth="1"/>
    <col min="5" max="5" width="25.7109375" customWidth="1"/>
  </cols>
  <sheetData>
    <row r="1" spans="1:5" ht="23.25" x14ac:dyDescent="0.35">
      <c r="A1" s="3"/>
      <c r="B1" s="26" t="s">
        <v>13</v>
      </c>
      <c r="C1" s="27" t="s">
        <v>214</v>
      </c>
      <c r="D1" s="3"/>
      <c r="E1" s="3"/>
    </row>
    <row r="2" spans="1:5" ht="20.25" x14ac:dyDescent="0.3">
      <c r="A2" s="3"/>
      <c r="B2" s="28" t="s">
        <v>208</v>
      </c>
      <c r="C2" s="25"/>
      <c r="D2" s="25"/>
      <c r="E2" s="3"/>
    </row>
    <row r="3" spans="1:5" x14ac:dyDescent="0.2">
      <c r="A3" s="3"/>
      <c r="B3" s="3"/>
      <c r="C3" s="3"/>
      <c r="D3" s="3"/>
      <c r="E3" s="3"/>
    </row>
    <row r="4" spans="1:5" ht="138" customHeight="1" x14ac:dyDescent="0.2">
      <c r="A4" s="3"/>
      <c r="B4" s="3"/>
      <c r="C4" s="3"/>
      <c r="D4" s="3"/>
      <c r="E4" s="3"/>
    </row>
    <row r="5" spans="1:5" ht="138" customHeight="1" x14ac:dyDescent="0.2">
      <c r="A5" s="3"/>
      <c r="B5" s="3"/>
      <c r="C5" s="3"/>
      <c r="D5" s="3"/>
      <c r="E5" s="3"/>
    </row>
    <row r="6" spans="1:5" x14ac:dyDescent="0.2">
      <c r="A6" s="3"/>
      <c r="B6" s="3"/>
      <c r="C6" s="3"/>
      <c r="D6" s="3"/>
      <c r="E6" s="3"/>
    </row>
    <row r="7" spans="1:5" ht="13.5" thickBot="1" x14ac:dyDescent="0.25">
      <c r="A7" s="3"/>
      <c r="B7" s="3"/>
      <c r="C7" s="3"/>
      <c r="D7" s="3"/>
      <c r="E7" s="3"/>
    </row>
    <row r="8" spans="1:5" ht="30.75" thickBot="1" x14ac:dyDescent="0.25">
      <c r="A8" s="3"/>
      <c r="B8" s="3"/>
      <c r="C8" s="3"/>
      <c r="D8" s="29" t="s">
        <v>109</v>
      </c>
      <c r="E8" s="3"/>
    </row>
    <row r="9" spans="1:5" ht="54.75" thickBot="1" x14ac:dyDescent="0.25">
      <c r="A9" s="3"/>
      <c r="B9" s="3"/>
      <c r="C9" s="3"/>
      <c r="D9" s="30" t="s">
        <v>110</v>
      </c>
      <c r="E9" s="3"/>
    </row>
    <row r="10" spans="1:5" x14ac:dyDescent="0.2">
      <c r="A10" s="3"/>
      <c r="B10" s="3"/>
      <c r="C10" s="3"/>
      <c r="D10" s="3"/>
      <c r="E10" s="3"/>
    </row>
    <row r="11" spans="1:5" x14ac:dyDescent="0.2">
      <c r="A11" s="3"/>
      <c r="B11" s="3"/>
      <c r="C11" s="3"/>
      <c r="D11" s="3"/>
      <c r="E11" s="3"/>
    </row>
    <row r="12" spans="1:5" x14ac:dyDescent="0.2">
      <c r="A12" s="3"/>
      <c r="B12" s="3"/>
      <c r="C12" s="3"/>
      <c r="D12" s="3"/>
      <c r="E12" s="3"/>
    </row>
    <row r="13" spans="1:5" x14ac:dyDescent="0.2">
      <c r="A13" s="3"/>
      <c r="B13" s="3"/>
      <c r="C13" s="3"/>
      <c r="D13" s="3"/>
      <c r="E13" s="3"/>
    </row>
    <row r="14" spans="1:5" x14ac:dyDescent="0.2">
      <c r="A14" s="3"/>
      <c r="B14" s="3"/>
      <c r="C14" s="3"/>
      <c r="D14" s="3"/>
      <c r="E14" s="3"/>
    </row>
    <row r="17" ht="56.85" customHeight="1" x14ac:dyDescent="0.2"/>
  </sheetData>
  <sheetProtection selectLockedCells="1"/>
  <customSheetViews>
    <customSheetView guid="{4D727E3C-2C78-4173-9F6E-D686E8DC0B17}" showPageBreaks="1" printArea="1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1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  <customSheetView guid="{BC8C3EF2-E90D-46AA-8DF9-13F2D58CF104}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2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scale="53" orientation="landscape" r:id="rId3"/>
  <headerFooter>
    <oddHeader>&amp;CReporting Period:  2012-2013&amp;"Arial,Bold"&amp;12
&amp;REconomic Regulation Authority (WA)</oddHeader>
    <oddFooter>&amp;LElectricity Compliance Reporting Manual - Datasheets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K15" sqref="K15"/>
    </sheetView>
  </sheetViews>
  <sheetFormatPr defaultRowHeight="12.75" x14ac:dyDescent="0.2"/>
  <cols>
    <col min="1" max="1" width="11.140625" customWidth="1"/>
    <col min="2" max="2" width="17.85546875" customWidth="1"/>
    <col min="3" max="3" width="28.28515625" customWidth="1"/>
    <col min="4" max="4" width="14.42578125" customWidth="1"/>
    <col min="5" max="5" width="12.5703125" customWidth="1"/>
    <col min="6" max="6" width="12.85546875" customWidth="1"/>
    <col min="7" max="7" width="12.7109375" customWidth="1"/>
    <col min="8" max="8" width="12.28515625" customWidth="1"/>
    <col min="9" max="9" width="10.28515625" customWidth="1"/>
  </cols>
  <sheetData>
    <row r="1" spans="1:9" ht="15.75" x14ac:dyDescent="0.25">
      <c r="A1" s="2"/>
      <c r="B1" s="3"/>
      <c r="C1" s="1"/>
      <c r="E1" s="3"/>
      <c r="F1" s="3"/>
      <c r="G1" s="3"/>
    </row>
    <row r="2" spans="1:9" x14ac:dyDescent="0.2">
      <c r="A2" s="56"/>
      <c r="B2" s="57" t="s">
        <v>213</v>
      </c>
      <c r="C2" s="56"/>
      <c r="D2" s="56"/>
      <c r="E2" s="56"/>
      <c r="F2" s="56"/>
      <c r="G2" s="3"/>
    </row>
    <row r="3" spans="1:9" x14ac:dyDescent="0.2">
      <c r="A3" s="56"/>
      <c r="B3" s="57" t="s">
        <v>209</v>
      </c>
      <c r="C3" s="56"/>
      <c r="D3" s="56"/>
      <c r="E3" s="56"/>
      <c r="F3" s="56"/>
      <c r="G3" s="3"/>
    </row>
    <row r="4" spans="1:9" ht="13.5" thickBot="1" x14ac:dyDescent="0.25">
      <c r="G4" s="56"/>
    </row>
    <row r="5" spans="1:9" ht="13.5" thickBot="1" x14ac:dyDescent="0.25">
      <c r="A5" s="78" t="s">
        <v>21</v>
      </c>
      <c r="B5" s="79"/>
      <c r="C5" s="79"/>
      <c r="D5" s="79"/>
      <c r="E5" s="79"/>
      <c r="F5" s="79"/>
      <c r="G5" s="79"/>
      <c r="H5" s="80"/>
      <c r="I5" s="81"/>
    </row>
    <row r="6" spans="1:9" x14ac:dyDescent="0.2">
      <c r="A6" s="82" t="s">
        <v>121</v>
      </c>
      <c r="B6" s="84" t="s">
        <v>4</v>
      </c>
      <c r="C6" s="86" t="s">
        <v>5</v>
      </c>
      <c r="D6" s="87"/>
      <c r="E6" s="88"/>
      <c r="F6" s="84" t="s">
        <v>8</v>
      </c>
      <c r="G6" s="84"/>
      <c r="H6" s="84" t="s">
        <v>108</v>
      </c>
      <c r="I6" s="92"/>
    </row>
    <row r="7" spans="1:9" x14ac:dyDescent="0.2">
      <c r="A7" s="83"/>
      <c r="B7" s="85"/>
      <c r="C7" s="89"/>
      <c r="D7" s="90"/>
      <c r="E7" s="91"/>
      <c r="F7" s="50" t="s">
        <v>6</v>
      </c>
      <c r="G7" s="50" t="s">
        <v>10</v>
      </c>
      <c r="H7" s="85"/>
      <c r="I7" s="93"/>
    </row>
    <row r="8" spans="1:9" ht="60" x14ac:dyDescent="0.2">
      <c r="A8" s="54" t="s">
        <v>122</v>
      </c>
      <c r="B8" s="55" t="s">
        <v>202</v>
      </c>
      <c r="C8" s="94" t="s">
        <v>22</v>
      </c>
      <c r="D8" s="95"/>
      <c r="E8" s="96"/>
      <c r="F8" s="97" t="s">
        <v>190</v>
      </c>
      <c r="G8" s="97"/>
      <c r="H8" s="97"/>
      <c r="I8" s="93"/>
    </row>
    <row r="9" spans="1:9" ht="60" x14ac:dyDescent="0.2">
      <c r="A9" s="54" t="s">
        <v>123</v>
      </c>
      <c r="B9" s="55" t="s">
        <v>202</v>
      </c>
      <c r="C9" s="94" t="s">
        <v>207</v>
      </c>
      <c r="D9" s="95"/>
      <c r="E9" s="96"/>
      <c r="F9" s="97" t="s">
        <v>190</v>
      </c>
      <c r="G9" s="97"/>
      <c r="H9" s="97"/>
      <c r="I9" s="93"/>
    </row>
    <row r="10" spans="1:9" ht="60" x14ac:dyDescent="0.2">
      <c r="A10" s="54" t="s">
        <v>124</v>
      </c>
      <c r="B10" s="55" t="s">
        <v>203</v>
      </c>
      <c r="C10" s="94" t="s">
        <v>26</v>
      </c>
      <c r="D10" s="95"/>
      <c r="E10" s="96"/>
      <c r="F10" s="32">
        <v>108.24454943846246</v>
      </c>
      <c r="G10" s="6"/>
      <c r="H10" s="98"/>
      <c r="I10" s="93"/>
    </row>
    <row r="11" spans="1:9" ht="60" x14ac:dyDescent="0.2">
      <c r="A11" s="54" t="s">
        <v>125</v>
      </c>
      <c r="B11" s="55" t="s">
        <v>204</v>
      </c>
      <c r="C11" s="94" t="s">
        <v>23</v>
      </c>
      <c r="D11" s="95"/>
      <c r="E11" s="96"/>
      <c r="F11" s="32">
        <v>2.6852025104706678</v>
      </c>
      <c r="G11" s="6"/>
      <c r="H11" s="98"/>
      <c r="I11" s="93"/>
    </row>
    <row r="12" spans="1:9" ht="60" x14ac:dyDescent="0.2">
      <c r="A12" s="54" t="s">
        <v>126</v>
      </c>
      <c r="B12" s="55" t="s">
        <v>205</v>
      </c>
      <c r="C12" s="94" t="s">
        <v>24</v>
      </c>
      <c r="D12" s="95"/>
      <c r="E12" s="96"/>
      <c r="F12" s="31">
        <v>99.983167483486937</v>
      </c>
      <c r="G12" s="6"/>
      <c r="H12" s="98"/>
      <c r="I12" s="93"/>
    </row>
    <row r="13" spans="1:9" ht="60" x14ac:dyDescent="0.2">
      <c r="A13" s="54" t="s">
        <v>127</v>
      </c>
      <c r="B13" s="55" t="s">
        <v>206</v>
      </c>
      <c r="C13" s="94" t="s">
        <v>25</v>
      </c>
      <c r="D13" s="95"/>
      <c r="E13" s="96"/>
      <c r="F13" s="32">
        <v>292.6605079723094</v>
      </c>
      <c r="G13" s="6"/>
      <c r="H13" s="98"/>
      <c r="I13" s="93"/>
    </row>
    <row r="14" spans="1:9" ht="26.25" customHeight="1" x14ac:dyDescent="0.2">
      <c r="A14" s="54" t="s">
        <v>173</v>
      </c>
      <c r="B14" s="55" t="s">
        <v>9</v>
      </c>
      <c r="C14" s="99" t="s">
        <v>171</v>
      </c>
      <c r="D14" s="100"/>
      <c r="E14" s="101"/>
      <c r="F14" s="102" t="s">
        <v>191</v>
      </c>
      <c r="G14" s="102"/>
      <c r="H14" s="102"/>
      <c r="I14" s="93"/>
    </row>
    <row r="15" spans="1:9" ht="26.25" customHeight="1" x14ac:dyDescent="0.2">
      <c r="A15" s="54" t="s">
        <v>174</v>
      </c>
      <c r="B15" s="55" t="s">
        <v>9</v>
      </c>
      <c r="C15" s="99" t="s">
        <v>172</v>
      </c>
      <c r="D15" s="100"/>
      <c r="E15" s="101"/>
      <c r="F15" s="102" t="s">
        <v>191</v>
      </c>
      <c r="G15" s="102"/>
      <c r="H15" s="102"/>
      <c r="I15" s="93"/>
    </row>
    <row r="16" spans="1:9" ht="26.25" customHeight="1" x14ac:dyDescent="0.2">
      <c r="A16" s="54" t="s">
        <v>128</v>
      </c>
      <c r="B16" s="55" t="s">
        <v>9</v>
      </c>
      <c r="C16" s="99" t="s">
        <v>64</v>
      </c>
      <c r="D16" s="100"/>
      <c r="E16" s="101"/>
      <c r="F16" s="102" t="s">
        <v>191</v>
      </c>
      <c r="G16" s="102"/>
      <c r="H16" s="102"/>
      <c r="I16" s="93"/>
    </row>
    <row r="17" spans="1:10" ht="26.25" customHeight="1" x14ac:dyDescent="0.2">
      <c r="A17" s="54" t="s">
        <v>129</v>
      </c>
      <c r="B17" s="55" t="s">
        <v>9</v>
      </c>
      <c r="C17" s="99" t="s">
        <v>65</v>
      </c>
      <c r="D17" s="100"/>
      <c r="E17" s="101"/>
      <c r="F17" s="102" t="s">
        <v>191</v>
      </c>
      <c r="G17" s="102"/>
      <c r="H17" s="102"/>
      <c r="I17" s="93"/>
    </row>
    <row r="18" spans="1:10" ht="26.25" customHeight="1" x14ac:dyDescent="0.2">
      <c r="A18" s="54" t="s">
        <v>130</v>
      </c>
      <c r="B18" s="55" t="s">
        <v>9</v>
      </c>
      <c r="C18" s="99" t="s">
        <v>66</v>
      </c>
      <c r="D18" s="100"/>
      <c r="E18" s="101"/>
      <c r="F18" s="102" t="s">
        <v>191</v>
      </c>
      <c r="G18" s="102"/>
      <c r="H18" s="102"/>
      <c r="I18" s="93"/>
    </row>
    <row r="19" spans="1:10" ht="26.25" customHeight="1" x14ac:dyDescent="0.2">
      <c r="A19" s="54" t="s">
        <v>131</v>
      </c>
      <c r="B19" s="55" t="s">
        <v>9</v>
      </c>
      <c r="C19" s="99" t="s">
        <v>67</v>
      </c>
      <c r="D19" s="100"/>
      <c r="E19" s="101"/>
      <c r="F19" s="102" t="s">
        <v>191</v>
      </c>
      <c r="G19" s="102"/>
      <c r="H19" s="102"/>
      <c r="I19" s="93"/>
    </row>
    <row r="20" spans="1:10" ht="26.25" customHeight="1" x14ac:dyDescent="0.2">
      <c r="A20" s="54" t="s">
        <v>132</v>
      </c>
      <c r="B20" s="55" t="s">
        <v>9</v>
      </c>
      <c r="C20" s="99" t="s">
        <v>68</v>
      </c>
      <c r="D20" s="100"/>
      <c r="E20" s="101"/>
      <c r="F20" s="102" t="s">
        <v>191</v>
      </c>
      <c r="G20" s="102"/>
      <c r="H20" s="102"/>
      <c r="I20" s="93"/>
    </row>
    <row r="21" spans="1:10" ht="26.25" customHeight="1" x14ac:dyDescent="0.2">
      <c r="A21" s="54" t="s">
        <v>133</v>
      </c>
      <c r="B21" s="55" t="s">
        <v>9</v>
      </c>
      <c r="C21" s="99" t="s">
        <v>69</v>
      </c>
      <c r="D21" s="100"/>
      <c r="E21" s="101"/>
      <c r="F21" s="102" t="s">
        <v>191</v>
      </c>
      <c r="G21" s="102"/>
      <c r="H21" s="102"/>
      <c r="I21" s="93"/>
    </row>
    <row r="22" spans="1:10" ht="26.25" customHeight="1" x14ac:dyDescent="0.2">
      <c r="A22" s="54" t="s">
        <v>134</v>
      </c>
      <c r="B22" s="55" t="s">
        <v>9</v>
      </c>
      <c r="C22" s="99" t="s">
        <v>70</v>
      </c>
      <c r="D22" s="100"/>
      <c r="E22" s="101"/>
      <c r="F22" s="102" t="s">
        <v>191</v>
      </c>
      <c r="G22" s="102"/>
      <c r="H22" s="102"/>
      <c r="I22" s="93"/>
    </row>
    <row r="23" spans="1:10" ht="26.25" customHeight="1" x14ac:dyDescent="0.2">
      <c r="A23" s="54" t="s">
        <v>135</v>
      </c>
      <c r="B23" s="55" t="s">
        <v>9</v>
      </c>
      <c r="C23" s="99" t="s">
        <v>71</v>
      </c>
      <c r="D23" s="100"/>
      <c r="E23" s="101"/>
      <c r="F23" s="102" t="s">
        <v>191</v>
      </c>
      <c r="G23" s="102"/>
      <c r="H23" s="102"/>
      <c r="I23" s="93"/>
    </row>
    <row r="24" spans="1:10" ht="26.25" customHeight="1" x14ac:dyDescent="0.2">
      <c r="A24" s="54" t="s">
        <v>136</v>
      </c>
      <c r="B24" s="55" t="s">
        <v>9</v>
      </c>
      <c r="C24" s="99" t="s">
        <v>72</v>
      </c>
      <c r="D24" s="100"/>
      <c r="E24" s="101"/>
      <c r="F24" s="102" t="s">
        <v>191</v>
      </c>
      <c r="G24" s="102"/>
      <c r="H24" s="102"/>
      <c r="I24" s="93"/>
    </row>
    <row r="25" spans="1:10" ht="31.5" customHeight="1" thickBot="1" x14ac:dyDescent="0.25">
      <c r="A25" s="46" t="s">
        <v>137</v>
      </c>
      <c r="B25" s="52" t="s">
        <v>9</v>
      </c>
      <c r="C25" s="103" t="s">
        <v>73</v>
      </c>
      <c r="D25" s="104"/>
      <c r="E25" s="105"/>
      <c r="F25" s="106" t="s">
        <v>191</v>
      </c>
      <c r="G25" s="106"/>
      <c r="H25" s="106"/>
      <c r="I25" s="107"/>
    </row>
    <row r="26" spans="1:10" x14ac:dyDescent="0.2">
      <c r="A26" s="41"/>
      <c r="B26" s="41"/>
      <c r="C26" s="41"/>
      <c r="D26" s="42"/>
      <c r="E26" s="43"/>
      <c r="F26" s="43"/>
      <c r="G26" s="43"/>
    </row>
    <row r="27" spans="1:10" ht="13.5" thickBot="1" x14ac:dyDescent="0.25"/>
    <row r="28" spans="1:10" ht="13.5" thickBot="1" x14ac:dyDescent="0.25">
      <c r="A28" s="114" t="s">
        <v>187</v>
      </c>
      <c r="B28" s="115"/>
      <c r="C28" s="115"/>
      <c r="D28" s="115"/>
      <c r="E28" s="115"/>
      <c r="F28" s="115"/>
      <c r="G28" s="115"/>
      <c r="H28" s="116"/>
      <c r="I28" s="116"/>
      <c r="J28" s="81"/>
    </row>
    <row r="29" spans="1:10" ht="51" x14ac:dyDescent="0.2">
      <c r="A29" s="117" t="s">
        <v>5</v>
      </c>
      <c r="B29" s="118"/>
      <c r="C29" s="119" t="s">
        <v>14</v>
      </c>
      <c r="D29" s="120"/>
      <c r="E29" s="61" t="s">
        <v>74</v>
      </c>
      <c r="F29" s="61" t="s">
        <v>120</v>
      </c>
      <c r="G29" s="61" t="s">
        <v>117</v>
      </c>
      <c r="H29" s="119" t="s">
        <v>108</v>
      </c>
      <c r="I29" s="121"/>
      <c r="J29" s="92"/>
    </row>
    <row r="30" spans="1:10" ht="24" customHeight="1" x14ac:dyDescent="0.2">
      <c r="A30" s="122" t="s">
        <v>175</v>
      </c>
      <c r="B30" s="123"/>
      <c r="C30" s="125" t="s">
        <v>115</v>
      </c>
      <c r="D30" s="126"/>
      <c r="E30" s="16">
        <v>742</v>
      </c>
      <c r="F30" s="39"/>
      <c r="G30" s="39"/>
      <c r="H30" s="108"/>
      <c r="I30" s="109"/>
      <c r="J30" s="93"/>
    </row>
    <row r="31" spans="1:10" ht="24" customHeight="1" x14ac:dyDescent="0.2">
      <c r="A31" s="124"/>
      <c r="B31" s="123"/>
      <c r="C31" s="127" t="s">
        <v>116</v>
      </c>
      <c r="D31" s="126"/>
      <c r="E31" s="73">
        <v>157</v>
      </c>
      <c r="F31" s="39" t="s">
        <v>185</v>
      </c>
      <c r="G31" s="39"/>
      <c r="H31" s="108"/>
      <c r="I31" s="109"/>
      <c r="J31" s="93"/>
    </row>
    <row r="32" spans="1:10" ht="25.5" customHeight="1" x14ac:dyDescent="0.2">
      <c r="A32" s="122" t="s">
        <v>176</v>
      </c>
      <c r="B32" s="132"/>
      <c r="C32" s="125" t="s">
        <v>118</v>
      </c>
      <c r="D32" s="126"/>
      <c r="E32" s="44"/>
      <c r="F32" s="69" t="s">
        <v>212</v>
      </c>
      <c r="G32" s="44"/>
      <c r="H32" s="108"/>
      <c r="I32" s="109"/>
      <c r="J32" s="93"/>
    </row>
    <row r="33" spans="1:10" ht="24.75" customHeight="1" thickBot="1" x14ac:dyDescent="0.25">
      <c r="A33" s="133"/>
      <c r="B33" s="134"/>
      <c r="C33" s="110" t="s">
        <v>119</v>
      </c>
      <c r="D33" s="111"/>
      <c r="E33" s="40"/>
      <c r="F33" s="40"/>
      <c r="G33" s="18">
        <v>79</v>
      </c>
      <c r="H33" s="112"/>
      <c r="I33" s="113"/>
      <c r="J33" s="107"/>
    </row>
    <row r="35" spans="1:10" ht="13.5" thickBot="1" x14ac:dyDescent="0.25"/>
    <row r="36" spans="1:10" ht="13.5" thickBot="1" x14ac:dyDescent="0.25">
      <c r="A36" s="78" t="s">
        <v>188</v>
      </c>
      <c r="B36" s="135"/>
      <c r="C36" s="135"/>
      <c r="D36" s="135"/>
      <c r="E36" s="135"/>
      <c r="F36" s="135"/>
      <c r="G36" s="135"/>
      <c r="H36" s="135"/>
      <c r="I36" s="135"/>
      <c r="J36" s="136"/>
    </row>
    <row r="37" spans="1:10" x14ac:dyDescent="0.2">
      <c r="A37" s="62" t="s">
        <v>5</v>
      </c>
      <c r="B37" s="138" t="s">
        <v>14</v>
      </c>
      <c r="C37" s="139"/>
      <c r="D37" s="61" t="s">
        <v>74</v>
      </c>
      <c r="E37" s="65" t="s">
        <v>11</v>
      </c>
      <c r="F37" s="65" t="s">
        <v>12</v>
      </c>
      <c r="G37" s="61" t="s">
        <v>15</v>
      </c>
      <c r="H37" s="61" t="s">
        <v>17</v>
      </c>
      <c r="I37" s="119" t="s">
        <v>108</v>
      </c>
      <c r="J37" s="137"/>
    </row>
    <row r="38" spans="1:10" x14ac:dyDescent="0.2">
      <c r="A38" s="146" t="s">
        <v>16</v>
      </c>
      <c r="B38" s="128" t="s">
        <v>18</v>
      </c>
      <c r="C38" s="129"/>
      <c r="D38" s="70">
        <v>151.63739522107647</v>
      </c>
      <c r="E38" s="70" t="s">
        <v>212</v>
      </c>
      <c r="F38" s="70">
        <v>62.255725040916531</v>
      </c>
      <c r="G38" s="70">
        <v>111.1668886048103</v>
      </c>
      <c r="H38" s="70">
        <v>1163.9512696550105</v>
      </c>
      <c r="I38" s="140" t="s">
        <v>211</v>
      </c>
      <c r="J38" s="141"/>
    </row>
    <row r="39" spans="1:10" x14ac:dyDescent="0.2">
      <c r="A39" s="147"/>
      <c r="B39" s="128" t="s">
        <v>19</v>
      </c>
      <c r="C39" s="129"/>
      <c r="D39" s="70">
        <v>53.575984547233624</v>
      </c>
      <c r="E39" s="70" t="s">
        <v>212</v>
      </c>
      <c r="F39" s="70">
        <v>5.9350291325695572</v>
      </c>
      <c r="G39" s="70">
        <v>42.167229182150621</v>
      </c>
      <c r="H39" s="70">
        <v>392.58900727528749</v>
      </c>
      <c r="I39" s="142"/>
      <c r="J39" s="143"/>
    </row>
    <row r="40" spans="1:10" x14ac:dyDescent="0.2">
      <c r="A40" s="147"/>
      <c r="B40" s="128" t="s">
        <v>0</v>
      </c>
      <c r="C40" s="129"/>
      <c r="D40" s="70">
        <v>98.061410673842815</v>
      </c>
      <c r="E40" s="70" t="s">
        <v>212</v>
      </c>
      <c r="F40" s="70">
        <v>56.320695908346963</v>
      </c>
      <c r="G40" s="70">
        <v>68.999659422659605</v>
      </c>
      <c r="H40" s="70">
        <v>771.36226237972312</v>
      </c>
      <c r="I40" s="142"/>
      <c r="J40" s="143"/>
    </row>
    <row r="41" spans="1:10" x14ac:dyDescent="0.2">
      <c r="A41" s="148"/>
      <c r="B41" s="128" t="s">
        <v>1</v>
      </c>
      <c r="C41" s="129"/>
      <c r="D41" s="70">
        <v>83.346377209199247</v>
      </c>
      <c r="E41" s="70" t="s">
        <v>212</v>
      </c>
      <c r="F41" s="70">
        <v>56.099157446808498</v>
      </c>
      <c r="G41" s="70">
        <v>52.89176418824507</v>
      </c>
      <c r="H41" s="70">
        <v>749.49800046937344</v>
      </c>
      <c r="I41" s="142"/>
      <c r="J41" s="143"/>
    </row>
    <row r="42" spans="1:10" x14ac:dyDescent="0.2">
      <c r="A42" s="146" t="s">
        <v>2</v>
      </c>
      <c r="B42" s="130" t="s">
        <v>18</v>
      </c>
      <c r="C42" s="131"/>
      <c r="D42" s="71">
        <v>1.4979373195471746</v>
      </c>
      <c r="E42" s="71" t="s">
        <v>212</v>
      </c>
      <c r="F42" s="71">
        <v>1.2744353518821603</v>
      </c>
      <c r="G42" s="71">
        <v>1.2410381425216279</v>
      </c>
      <c r="H42" s="71">
        <v>7.1020887115700537</v>
      </c>
      <c r="I42" s="142"/>
      <c r="J42" s="143"/>
    </row>
    <row r="43" spans="1:10" x14ac:dyDescent="0.2">
      <c r="A43" s="147"/>
      <c r="B43" s="130" t="s">
        <v>19</v>
      </c>
      <c r="C43" s="131"/>
      <c r="D43" s="71">
        <v>0.305713092058638</v>
      </c>
      <c r="E43" s="71" t="s">
        <v>212</v>
      </c>
      <c r="F43" s="71">
        <v>2.0032733224222585E-2</v>
      </c>
      <c r="G43" s="71">
        <v>0.25878645539138451</v>
      </c>
      <c r="H43" s="71">
        <v>1.9145740436517249</v>
      </c>
      <c r="I43" s="142"/>
      <c r="J43" s="143"/>
    </row>
    <row r="44" spans="1:10" x14ac:dyDescent="0.2">
      <c r="A44" s="147"/>
      <c r="B44" s="128" t="s">
        <v>0</v>
      </c>
      <c r="C44" s="129"/>
      <c r="D44" s="71">
        <v>1.1922242274885364</v>
      </c>
      <c r="E44" s="71" t="s">
        <v>212</v>
      </c>
      <c r="F44" s="71">
        <v>1.2544026186579378</v>
      </c>
      <c r="G44" s="71">
        <v>0.98225168713024347</v>
      </c>
      <c r="H44" s="71">
        <v>5.1875146679183288</v>
      </c>
      <c r="I44" s="142"/>
      <c r="J44" s="143"/>
    </row>
    <row r="45" spans="1:10" x14ac:dyDescent="0.2">
      <c r="A45" s="148"/>
      <c r="B45" s="128" t="s">
        <v>1</v>
      </c>
      <c r="C45" s="129"/>
      <c r="D45" s="71">
        <v>1.1095952275037593</v>
      </c>
      <c r="E45" s="71" t="s">
        <v>212</v>
      </c>
      <c r="F45" s="71">
        <v>1.2496890343698854</v>
      </c>
      <c r="G45" s="71">
        <v>0.89016261854505452</v>
      </c>
      <c r="H45" s="71">
        <v>5.1053743252757569</v>
      </c>
      <c r="I45" s="142"/>
      <c r="J45" s="143"/>
    </row>
    <row r="46" spans="1:10" x14ac:dyDescent="0.2">
      <c r="A46" s="146" t="s">
        <v>3</v>
      </c>
      <c r="B46" s="130" t="s">
        <v>18</v>
      </c>
      <c r="C46" s="131"/>
      <c r="D46" s="70">
        <v>101.2308013441553</v>
      </c>
      <c r="E46" s="70" t="s">
        <v>212</v>
      </c>
      <c r="F46" s="70">
        <v>48.849653259362</v>
      </c>
      <c r="G46" s="70">
        <v>89.575722772656803</v>
      </c>
      <c r="H46" s="70">
        <v>163.88858502412265</v>
      </c>
      <c r="I46" s="142"/>
      <c r="J46" s="143"/>
    </row>
    <row r="47" spans="1:10" x14ac:dyDescent="0.2">
      <c r="A47" s="147"/>
      <c r="B47" s="130" t="s">
        <v>19</v>
      </c>
      <c r="C47" s="131"/>
      <c r="D47" s="70">
        <v>175.24923184172093</v>
      </c>
      <c r="E47" s="70" t="s">
        <v>212</v>
      </c>
      <c r="F47" s="70">
        <v>296.26656862745097</v>
      </c>
      <c r="G47" s="70">
        <v>162.94217994669611</v>
      </c>
      <c r="H47" s="70">
        <v>205.05292473645503</v>
      </c>
      <c r="I47" s="142"/>
      <c r="J47" s="143"/>
    </row>
    <row r="48" spans="1:10" x14ac:dyDescent="0.2">
      <c r="A48" s="147"/>
      <c r="B48" s="128" t="s">
        <v>0</v>
      </c>
      <c r="C48" s="129"/>
      <c r="D48" s="70">
        <v>82.250811896695581</v>
      </c>
      <c r="E48" s="70" t="s">
        <v>212</v>
      </c>
      <c r="F48" s="70">
        <v>44.898420228589316</v>
      </c>
      <c r="G48" s="70">
        <v>70.246414769975829</v>
      </c>
      <c r="H48" s="70">
        <v>148.69591929062614</v>
      </c>
      <c r="I48" s="142"/>
      <c r="J48" s="143"/>
    </row>
    <row r="49" spans="1:10" ht="13.5" thickBot="1" x14ac:dyDescent="0.25">
      <c r="A49" s="149"/>
      <c r="B49" s="150" t="s">
        <v>1</v>
      </c>
      <c r="C49" s="151"/>
      <c r="D49" s="72">
        <v>75.114217458110758</v>
      </c>
      <c r="E49" s="72" t="s">
        <v>212</v>
      </c>
      <c r="F49" s="72">
        <v>44.890493477919215</v>
      </c>
      <c r="G49" s="72">
        <v>59.418091802928274</v>
      </c>
      <c r="H49" s="72">
        <v>146.80568998804819</v>
      </c>
      <c r="I49" s="144"/>
      <c r="J49" s="145"/>
    </row>
  </sheetData>
  <mergeCells count="75">
    <mergeCell ref="B44:C44"/>
    <mergeCell ref="B45:C45"/>
    <mergeCell ref="B46:C46"/>
    <mergeCell ref="A36:J36"/>
    <mergeCell ref="B41:C41"/>
    <mergeCell ref="I37:J37"/>
    <mergeCell ref="B37:C37"/>
    <mergeCell ref="I38:J49"/>
    <mergeCell ref="A38:A41"/>
    <mergeCell ref="A42:A45"/>
    <mergeCell ref="A46:A49"/>
    <mergeCell ref="B38:C38"/>
    <mergeCell ref="B39:C39"/>
    <mergeCell ref="B47:C47"/>
    <mergeCell ref="B48:C48"/>
    <mergeCell ref="B49:C49"/>
    <mergeCell ref="B40:C40"/>
    <mergeCell ref="B42:C42"/>
    <mergeCell ref="B43:C43"/>
    <mergeCell ref="A32:B33"/>
    <mergeCell ref="C32:D32"/>
    <mergeCell ref="H32:J32"/>
    <mergeCell ref="C33:D33"/>
    <mergeCell ref="H33:J33"/>
    <mergeCell ref="A28:J28"/>
    <mergeCell ref="A29:B29"/>
    <mergeCell ref="C29:D29"/>
    <mergeCell ref="H29:J29"/>
    <mergeCell ref="A30:B31"/>
    <mergeCell ref="C30:D30"/>
    <mergeCell ref="H30:J30"/>
    <mergeCell ref="C31:D31"/>
    <mergeCell ref="H31:J31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11:E11"/>
    <mergeCell ref="H11:I11"/>
    <mergeCell ref="C12:E12"/>
    <mergeCell ref="H12:I12"/>
    <mergeCell ref="C13:E13"/>
    <mergeCell ref="H13:I13"/>
    <mergeCell ref="C8:E8"/>
    <mergeCell ref="F8:I8"/>
    <mergeCell ref="C9:E9"/>
    <mergeCell ref="F9:I9"/>
    <mergeCell ref="C10:E10"/>
    <mergeCell ref="H10:I10"/>
    <mergeCell ref="A5:I5"/>
    <mergeCell ref="A6:A7"/>
    <mergeCell ref="B6:B7"/>
    <mergeCell ref="C6:E7"/>
    <mergeCell ref="F6:G6"/>
    <mergeCell ref="H6:I7"/>
  </mergeCells>
  <pageMargins left="0.7" right="0.7" top="0.75" bottom="0.75" header="0.3" footer="0.3"/>
  <pageSetup paperSize="9" scale="60" orientation="portrait" r:id="rId1"/>
  <headerFooter>
    <oddHeader>&amp;C&amp;"Arial,Bold"&amp;12 2017 Electricity Licene Reporting Datasheets - NQR Code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opLeftCell="A20" zoomScaleNormal="100" workbookViewId="0">
      <selection activeCell="F43" sqref="F43"/>
    </sheetView>
  </sheetViews>
  <sheetFormatPr defaultRowHeight="12.75" x14ac:dyDescent="0.2"/>
  <cols>
    <col min="1" max="1" width="9" customWidth="1"/>
    <col min="2" max="2" width="17.85546875" customWidth="1"/>
    <col min="3" max="3" width="28.28515625" customWidth="1"/>
    <col min="4" max="4" width="14.42578125" customWidth="1"/>
    <col min="5" max="5" width="12.5703125" customWidth="1"/>
    <col min="6" max="6" width="12.85546875" customWidth="1"/>
    <col min="7" max="7" width="12.7109375" customWidth="1"/>
    <col min="8" max="8" width="12.28515625" customWidth="1"/>
    <col min="9" max="9" width="10.28515625" customWidth="1"/>
    <col min="10" max="10" width="13.85546875" customWidth="1"/>
  </cols>
  <sheetData>
    <row r="2" spans="1:11" ht="13.5" thickBot="1" x14ac:dyDescent="0.25">
      <c r="A2" s="41"/>
      <c r="B2" s="41"/>
      <c r="C2" s="41"/>
      <c r="D2" s="42"/>
      <c r="E2" s="43"/>
      <c r="F2" s="43"/>
      <c r="G2" s="43"/>
    </row>
    <row r="3" spans="1:11" ht="13.5" thickBot="1" x14ac:dyDescent="0.25">
      <c r="A3" s="152" t="s">
        <v>20</v>
      </c>
      <c r="B3" s="153"/>
      <c r="C3" s="153"/>
      <c r="D3" s="153"/>
      <c r="E3" s="153"/>
      <c r="F3" s="153"/>
      <c r="G3" s="153"/>
      <c r="H3" s="153"/>
      <c r="I3" s="116"/>
      <c r="J3" s="154"/>
    </row>
    <row r="4" spans="1:11" x14ac:dyDescent="0.2">
      <c r="A4" s="82" t="s">
        <v>121</v>
      </c>
      <c r="B4" s="84" t="s">
        <v>4</v>
      </c>
      <c r="C4" s="84" t="s">
        <v>5</v>
      </c>
      <c r="D4" s="155"/>
      <c r="E4" s="121"/>
      <c r="F4" s="84" t="s">
        <v>8</v>
      </c>
      <c r="G4" s="84"/>
      <c r="H4" s="84"/>
      <c r="I4" s="84" t="s">
        <v>108</v>
      </c>
      <c r="J4" s="92"/>
    </row>
    <row r="5" spans="1:11" x14ac:dyDescent="0.2">
      <c r="A5" s="83"/>
      <c r="B5" s="85"/>
      <c r="C5" s="156"/>
      <c r="D5" s="156"/>
      <c r="E5" s="109"/>
      <c r="F5" s="50" t="s">
        <v>6</v>
      </c>
      <c r="G5" s="50" t="s">
        <v>10</v>
      </c>
      <c r="H5" s="50" t="s">
        <v>7</v>
      </c>
      <c r="I5" s="85"/>
      <c r="J5" s="93"/>
    </row>
    <row r="6" spans="1:11" ht="48" x14ac:dyDescent="0.2">
      <c r="A6" s="9" t="s">
        <v>138</v>
      </c>
      <c r="B6" s="55" t="s">
        <v>27</v>
      </c>
      <c r="C6" s="157" t="s">
        <v>179</v>
      </c>
      <c r="D6" s="126"/>
      <c r="E6" s="109"/>
      <c r="F6" s="59">
        <v>27</v>
      </c>
      <c r="G6" s="10"/>
      <c r="H6" s="6"/>
      <c r="I6" s="158"/>
      <c r="J6" s="93"/>
    </row>
    <row r="7" spans="1:11" ht="60" x14ac:dyDescent="0.2">
      <c r="A7" s="9" t="s">
        <v>139</v>
      </c>
      <c r="B7" s="55" t="s">
        <v>28</v>
      </c>
      <c r="C7" s="157" t="s">
        <v>180</v>
      </c>
      <c r="D7" s="126"/>
      <c r="E7" s="109"/>
      <c r="F7" s="97" t="s">
        <v>189</v>
      </c>
      <c r="G7" s="97"/>
      <c r="H7" s="97"/>
      <c r="I7" s="97"/>
      <c r="J7" s="93"/>
    </row>
    <row r="8" spans="1:11" ht="60" x14ac:dyDescent="0.2">
      <c r="A8" s="9" t="s">
        <v>140</v>
      </c>
      <c r="B8" s="55" t="s">
        <v>29</v>
      </c>
      <c r="C8" s="157" t="s">
        <v>181</v>
      </c>
      <c r="D8" s="126"/>
      <c r="E8" s="109"/>
      <c r="F8" s="11"/>
      <c r="G8" s="10"/>
      <c r="H8" s="34">
        <v>292616</v>
      </c>
      <c r="I8" s="158" t="s">
        <v>215</v>
      </c>
      <c r="J8" s="93"/>
    </row>
    <row r="9" spans="1:11" ht="21.75" customHeight="1" x14ac:dyDescent="0.2">
      <c r="A9" s="9" t="s">
        <v>141</v>
      </c>
      <c r="B9" s="55" t="s">
        <v>9</v>
      </c>
      <c r="C9" s="159" t="s">
        <v>30</v>
      </c>
      <c r="D9" s="126"/>
      <c r="E9" s="126"/>
      <c r="F9" s="68">
        <v>27</v>
      </c>
      <c r="G9" s="6"/>
      <c r="H9" s="6"/>
      <c r="I9" s="158"/>
      <c r="J9" s="93"/>
    </row>
    <row r="10" spans="1:11" ht="25.5" customHeight="1" x14ac:dyDescent="0.2">
      <c r="A10" s="9" t="s">
        <v>142</v>
      </c>
      <c r="B10" s="55" t="s">
        <v>9</v>
      </c>
      <c r="C10" s="159" t="s">
        <v>75</v>
      </c>
      <c r="D10" s="126"/>
      <c r="E10" s="126"/>
      <c r="F10" s="68">
        <v>13</v>
      </c>
      <c r="G10" s="6"/>
      <c r="H10" s="6"/>
      <c r="I10" s="158"/>
      <c r="J10" s="93"/>
      <c r="K10" s="67"/>
    </row>
    <row r="11" spans="1:11" ht="25.5" customHeight="1" x14ac:dyDescent="0.2">
      <c r="A11" s="9" t="s">
        <v>143</v>
      </c>
      <c r="B11" s="55" t="s">
        <v>9</v>
      </c>
      <c r="C11" s="159" t="s">
        <v>83</v>
      </c>
      <c r="D11" s="126"/>
      <c r="E11" s="126"/>
      <c r="F11" s="11"/>
      <c r="G11" s="33">
        <f>IF(OR(F$9=0,F$9=" ",F10=0,F10="")," ",F10/F$9)</f>
        <v>0.48148148148148145</v>
      </c>
      <c r="H11" s="6"/>
      <c r="I11" s="158"/>
      <c r="J11" s="93"/>
    </row>
    <row r="12" spans="1:11" ht="25.5" customHeight="1" x14ac:dyDescent="0.2">
      <c r="A12" s="9" t="s">
        <v>144</v>
      </c>
      <c r="B12" s="55" t="s">
        <v>9</v>
      </c>
      <c r="C12" s="159" t="s">
        <v>76</v>
      </c>
      <c r="D12" s="126"/>
      <c r="E12" s="126"/>
      <c r="F12" s="68">
        <v>0</v>
      </c>
      <c r="G12" s="6"/>
      <c r="H12" s="6"/>
      <c r="I12" s="158"/>
      <c r="J12" s="93"/>
    </row>
    <row r="13" spans="1:11" ht="25.5" customHeight="1" x14ac:dyDescent="0.2">
      <c r="A13" s="9" t="s">
        <v>145</v>
      </c>
      <c r="B13" s="55" t="s">
        <v>9</v>
      </c>
      <c r="C13" s="159" t="s">
        <v>84</v>
      </c>
      <c r="D13" s="126"/>
      <c r="E13" s="126"/>
      <c r="F13" s="11"/>
      <c r="G13" s="33" t="str">
        <f>IF(OR(F$9=0,F$9=" ",F12=0,F12="")," ",F12/F$9)</f>
        <v xml:space="preserve"> </v>
      </c>
      <c r="H13" s="6"/>
      <c r="I13" s="158"/>
      <c r="J13" s="93"/>
    </row>
    <row r="14" spans="1:11" ht="25.5" customHeight="1" x14ac:dyDescent="0.2">
      <c r="A14" s="9" t="s">
        <v>146</v>
      </c>
      <c r="B14" s="55" t="s">
        <v>9</v>
      </c>
      <c r="C14" s="159" t="s">
        <v>77</v>
      </c>
      <c r="D14" s="126"/>
      <c r="E14" s="126"/>
      <c r="F14" s="68">
        <v>0</v>
      </c>
      <c r="G14" s="6"/>
      <c r="H14" s="6"/>
      <c r="I14" s="158"/>
      <c r="J14" s="93"/>
    </row>
    <row r="15" spans="1:11" ht="25.5" customHeight="1" x14ac:dyDescent="0.2">
      <c r="A15" s="9" t="s">
        <v>147</v>
      </c>
      <c r="B15" s="55" t="s">
        <v>9</v>
      </c>
      <c r="C15" s="159" t="s">
        <v>85</v>
      </c>
      <c r="D15" s="126"/>
      <c r="E15" s="126"/>
      <c r="F15" s="11"/>
      <c r="G15" s="33" t="str">
        <f>IF(OR(F$9=0,F$9=" ",F14=0,F14="")," ",F14/F$9)</f>
        <v xml:space="preserve"> </v>
      </c>
      <c r="H15" s="6"/>
      <c r="I15" s="158"/>
      <c r="J15" s="93"/>
    </row>
    <row r="16" spans="1:11" ht="25.5" customHeight="1" x14ac:dyDescent="0.2">
      <c r="A16" s="9" t="s">
        <v>148</v>
      </c>
      <c r="B16" s="55" t="s">
        <v>9</v>
      </c>
      <c r="C16" s="159" t="s">
        <v>78</v>
      </c>
      <c r="D16" s="126"/>
      <c r="E16" s="126"/>
      <c r="F16" s="68">
        <v>0</v>
      </c>
      <c r="G16" s="6"/>
      <c r="H16" s="6"/>
      <c r="I16" s="158"/>
      <c r="J16" s="93"/>
    </row>
    <row r="17" spans="1:10" ht="25.5" customHeight="1" x14ac:dyDescent="0.2">
      <c r="A17" s="9" t="s">
        <v>149</v>
      </c>
      <c r="B17" s="55" t="s">
        <v>9</v>
      </c>
      <c r="C17" s="159" t="s">
        <v>86</v>
      </c>
      <c r="D17" s="126"/>
      <c r="E17" s="126"/>
      <c r="F17" s="11"/>
      <c r="G17" s="33" t="str">
        <f>IF(OR(F$9=0,F$9=" ",F16=0,F16="")," ",F16/F$9)</f>
        <v xml:space="preserve"> </v>
      </c>
      <c r="H17" s="6"/>
      <c r="I17" s="158"/>
      <c r="J17" s="93"/>
    </row>
    <row r="18" spans="1:10" ht="25.5" customHeight="1" x14ac:dyDescent="0.2">
      <c r="A18" s="9" t="s">
        <v>150</v>
      </c>
      <c r="B18" s="55" t="s">
        <v>9</v>
      </c>
      <c r="C18" s="159" t="s">
        <v>79</v>
      </c>
      <c r="D18" s="126"/>
      <c r="E18" s="126"/>
      <c r="F18" s="68">
        <v>0</v>
      </c>
      <c r="G18" s="6"/>
      <c r="H18" s="6"/>
      <c r="I18" s="158"/>
      <c r="J18" s="93"/>
    </row>
    <row r="19" spans="1:10" ht="25.5" customHeight="1" x14ac:dyDescent="0.2">
      <c r="A19" s="9" t="s">
        <v>151</v>
      </c>
      <c r="B19" s="55" t="s">
        <v>9</v>
      </c>
      <c r="C19" s="159" t="s">
        <v>87</v>
      </c>
      <c r="D19" s="126"/>
      <c r="E19" s="126"/>
      <c r="F19" s="11"/>
      <c r="G19" s="33" t="str">
        <f>IF(OR(F$9=0,F$9=" ",F18=0,F18="")," ",F18/F$9)</f>
        <v xml:space="preserve"> </v>
      </c>
      <c r="H19" s="6"/>
      <c r="I19" s="158"/>
      <c r="J19" s="93"/>
    </row>
    <row r="20" spans="1:10" ht="25.5" customHeight="1" x14ac:dyDescent="0.2">
      <c r="A20" s="9" t="s">
        <v>152</v>
      </c>
      <c r="B20" s="55" t="s">
        <v>9</v>
      </c>
      <c r="C20" s="159" t="s">
        <v>80</v>
      </c>
      <c r="D20" s="126"/>
      <c r="E20" s="126"/>
      <c r="F20" s="68">
        <v>0</v>
      </c>
      <c r="G20" s="6"/>
      <c r="H20" s="6"/>
      <c r="I20" s="158"/>
      <c r="J20" s="93"/>
    </row>
    <row r="21" spans="1:10" ht="25.5" customHeight="1" x14ac:dyDescent="0.2">
      <c r="A21" s="9" t="s">
        <v>153</v>
      </c>
      <c r="B21" s="55" t="s">
        <v>9</v>
      </c>
      <c r="C21" s="159" t="s">
        <v>88</v>
      </c>
      <c r="D21" s="126"/>
      <c r="E21" s="126"/>
      <c r="F21" s="11"/>
      <c r="G21" s="33" t="str">
        <f>IF(OR(F$9=0,F$9=" ",F20=0,F20="")," ",F20/F$9)</f>
        <v xml:space="preserve"> </v>
      </c>
      <c r="H21" s="6"/>
      <c r="I21" s="158"/>
      <c r="J21" s="93"/>
    </row>
    <row r="22" spans="1:10" ht="25.5" customHeight="1" x14ac:dyDescent="0.2">
      <c r="A22" s="9" t="s">
        <v>154</v>
      </c>
      <c r="B22" s="55" t="s">
        <v>9</v>
      </c>
      <c r="C22" s="159" t="s">
        <v>81</v>
      </c>
      <c r="D22" s="126"/>
      <c r="E22" s="126"/>
      <c r="F22" s="68">
        <v>0</v>
      </c>
      <c r="G22" s="6"/>
      <c r="H22" s="6"/>
      <c r="I22" s="158"/>
      <c r="J22" s="93"/>
    </row>
    <row r="23" spans="1:10" ht="25.5" customHeight="1" x14ac:dyDescent="0.2">
      <c r="A23" s="9" t="s">
        <v>155</v>
      </c>
      <c r="B23" s="55" t="s">
        <v>9</v>
      </c>
      <c r="C23" s="159" t="s">
        <v>89</v>
      </c>
      <c r="D23" s="126"/>
      <c r="E23" s="126"/>
      <c r="F23" s="11"/>
      <c r="G23" s="33" t="str">
        <f>IF(OR(F$9=0,F$9=" ",F22=0,F22="")," ",F22/F$9)</f>
        <v xml:space="preserve"> </v>
      </c>
      <c r="H23" s="6"/>
      <c r="I23" s="158"/>
      <c r="J23" s="93"/>
    </row>
    <row r="24" spans="1:10" ht="21.75" customHeight="1" x14ac:dyDescent="0.2">
      <c r="A24" s="9" t="s">
        <v>156</v>
      </c>
      <c r="B24" s="55" t="s">
        <v>9</v>
      </c>
      <c r="C24" s="159" t="s">
        <v>82</v>
      </c>
      <c r="D24" s="126"/>
      <c r="E24" s="126"/>
      <c r="F24" s="68">
        <v>14</v>
      </c>
      <c r="G24" s="6"/>
      <c r="H24" s="6"/>
      <c r="I24" s="158"/>
      <c r="J24" s="93"/>
    </row>
    <row r="25" spans="1:10" ht="21.75" customHeight="1" x14ac:dyDescent="0.2">
      <c r="A25" s="9" t="s">
        <v>157</v>
      </c>
      <c r="B25" s="55" t="s">
        <v>9</v>
      </c>
      <c r="C25" s="159" t="s">
        <v>90</v>
      </c>
      <c r="D25" s="126"/>
      <c r="E25" s="126"/>
      <c r="F25" s="11"/>
      <c r="G25" s="33">
        <f>IF(OR(F$9=0,F$9=" ",F24=0,F24="")," ",F24/F$9)</f>
        <v>0.51851851851851849</v>
      </c>
      <c r="H25" s="6"/>
      <c r="I25" s="158"/>
      <c r="J25" s="93"/>
    </row>
    <row r="26" spans="1:10" ht="24.75" customHeight="1" x14ac:dyDescent="0.2">
      <c r="A26" s="160" t="s">
        <v>158</v>
      </c>
      <c r="B26" s="162" t="s">
        <v>9</v>
      </c>
      <c r="C26" s="162" t="s">
        <v>91</v>
      </c>
      <c r="D26" s="164"/>
      <c r="E26" s="126"/>
      <c r="F26" s="11"/>
      <c r="G26" s="10"/>
      <c r="H26" s="6"/>
      <c r="I26" s="158"/>
      <c r="J26" s="93"/>
    </row>
    <row r="27" spans="1:10" ht="16.5" customHeight="1" x14ac:dyDescent="0.2">
      <c r="A27" s="160"/>
      <c r="B27" s="162"/>
      <c r="C27" s="162" t="s">
        <v>92</v>
      </c>
      <c r="D27" s="164"/>
      <c r="E27" s="126"/>
      <c r="F27" s="59">
        <v>14</v>
      </c>
      <c r="G27" s="10"/>
      <c r="H27" s="6"/>
      <c r="I27" s="158"/>
      <c r="J27" s="93"/>
    </row>
    <row r="28" spans="1:10" ht="15.75" customHeight="1" x14ac:dyDescent="0.2">
      <c r="A28" s="160"/>
      <c r="B28" s="162"/>
      <c r="C28" s="162" t="s">
        <v>93</v>
      </c>
      <c r="D28" s="164"/>
      <c r="E28" s="126"/>
      <c r="F28" s="11"/>
      <c r="G28" s="33">
        <f>IF(OR(F$9=0,F$9=" ",F27=0,F27="")," ",(F27/F$9))</f>
        <v>0.51851851851851849</v>
      </c>
      <c r="H28" s="6"/>
      <c r="I28" s="158"/>
      <c r="J28" s="93"/>
    </row>
    <row r="29" spans="1:10" ht="15.75" customHeight="1" x14ac:dyDescent="0.2">
      <c r="A29" s="160"/>
      <c r="B29" s="162"/>
      <c r="C29" s="162" t="s">
        <v>94</v>
      </c>
      <c r="D29" s="164"/>
      <c r="E29" s="126"/>
      <c r="F29" s="59">
        <v>0</v>
      </c>
      <c r="G29" s="35"/>
      <c r="H29" s="6"/>
      <c r="I29" s="158"/>
      <c r="J29" s="93"/>
    </row>
    <row r="30" spans="1:10" ht="18" customHeight="1" x14ac:dyDescent="0.2">
      <c r="A30" s="160"/>
      <c r="B30" s="162"/>
      <c r="C30" s="162" t="s">
        <v>95</v>
      </c>
      <c r="D30" s="164"/>
      <c r="E30" s="126"/>
      <c r="F30" s="11"/>
      <c r="G30" s="33" t="str">
        <f>IF(OR(F$9=0,F$9=" ",F29=0,F29="")," ",(F29/F$9))</f>
        <v xml:space="preserve"> </v>
      </c>
      <c r="H30" s="6"/>
      <c r="I30" s="158"/>
      <c r="J30" s="93"/>
    </row>
    <row r="31" spans="1:10" ht="15.75" customHeight="1" x14ac:dyDescent="0.2">
      <c r="A31" s="160"/>
      <c r="B31" s="162"/>
      <c r="C31" s="162" t="s">
        <v>96</v>
      </c>
      <c r="D31" s="164"/>
      <c r="E31" s="126"/>
      <c r="F31" s="59">
        <v>0</v>
      </c>
      <c r="G31" s="35"/>
      <c r="H31" s="6"/>
      <c r="I31" s="158"/>
      <c r="J31" s="93"/>
    </row>
    <row r="32" spans="1:10" ht="15.75" customHeight="1" x14ac:dyDescent="0.2">
      <c r="A32" s="160"/>
      <c r="B32" s="162"/>
      <c r="C32" s="162" t="s">
        <v>97</v>
      </c>
      <c r="D32" s="164"/>
      <c r="E32" s="126"/>
      <c r="F32" s="11"/>
      <c r="G32" s="33" t="str">
        <f>IF(OR(F$9=0,F$9=" ",F31=0,F31="")," ",(F31/F$9))</f>
        <v xml:space="preserve"> </v>
      </c>
      <c r="H32" s="6"/>
      <c r="I32" s="158"/>
      <c r="J32" s="93"/>
    </row>
    <row r="33" spans="1:10" ht="16.5" customHeight="1" x14ac:dyDescent="0.2">
      <c r="A33" s="160"/>
      <c r="B33" s="162"/>
      <c r="C33" s="162" t="s">
        <v>98</v>
      </c>
      <c r="D33" s="164"/>
      <c r="E33" s="126"/>
      <c r="F33" s="59">
        <v>3</v>
      </c>
      <c r="G33" s="35"/>
      <c r="H33" s="6"/>
      <c r="I33" s="158"/>
      <c r="J33" s="93"/>
    </row>
    <row r="34" spans="1:10" ht="16.5" customHeight="1" x14ac:dyDescent="0.2">
      <c r="A34" s="160"/>
      <c r="B34" s="162"/>
      <c r="C34" s="162" t="s">
        <v>99</v>
      </c>
      <c r="D34" s="164"/>
      <c r="E34" s="126"/>
      <c r="F34" s="11"/>
      <c r="G34" s="33">
        <f>IF(OR(F$9=0,F$9=" ",F33=0,F33="")," ",(F33/F$9))</f>
        <v>0.1111111111111111</v>
      </c>
      <c r="H34" s="6"/>
      <c r="I34" s="158"/>
      <c r="J34" s="93"/>
    </row>
    <row r="35" spans="1:10" ht="16.5" customHeight="1" x14ac:dyDescent="0.2">
      <c r="A35" s="160"/>
      <c r="B35" s="162"/>
      <c r="C35" s="162" t="s">
        <v>100</v>
      </c>
      <c r="D35" s="164"/>
      <c r="E35" s="126"/>
      <c r="F35" s="59">
        <v>1</v>
      </c>
      <c r="G35" s="35"/>
      <c r="H35" s="6"/>
      <c r="I35" s="158"/>
      <c r="J35" s="93"/>
    </row>
    <row r="36" spans="1:10" ht="18" customHeight="1" x14ac:dyDescent="0.2">
      <c r="A36" s="160"/>
      <c r="B36" s="162"/>
      <c r="C36" s="162" t="s">
        <v>101</v>
      </c>
      <c r="D36" s="164"/>
      <c r="E36" s="126"/>
      <c r="F36" s="11"/>
      <c r="G36" s="33">
        <f>IF(OR(F$9=0,F$9=" ",F35=0,F35="")," ",(F35/F$9))</f>
        <v>3.7037037037037035E-2</v>
      </c>
      <c r="H36" s="6"/>
      <c r="I36" s="158"/>
      <c r="J36" s="93"/>
    </row>
    <row r="37" spans="1:10" ht="14.25" customHeight="1" x14ac:dyDescent="0.2">
      <c r="A37" s="160"/>
      <c r="B37" s="162"/>
      <c r="C37" s="162" t="s">
        <v>102</v>
      </c>
      <c r="D37" s="164"/>
      <c r="E37" s="126"/>
      <c r="F37" s="59">
        <v>0</v>
      </c>
      <c r="G37" s="35"/>
      <c r="H37" s="6"/>
      <c r="I37" s="158"/>
      <c r="J37" s="93"/>
    </row>
    <row r="38" spans="1:10" ht="15.75" customHeight="1" x14ac:dyDescent="0.2">
      <c r="A38" s="160"/>
      <c r="B38" s="162"/>
      <c r="C38" s="162" t="s">
        <v>103</v>
      </c>
      <c r="D38" s="164"/>
      <c r="E38" s="126"/>
      <c r="F38" s="11"/>
      <c r="G38" s="33" t="str">
        <f>IF(OR(F$9=0,F$9=" ",F37=0,F37="")," ",(F37/F$9))</f>
        <v xml:space="preserve"> </v>
      </c>
      <c r="H38" s="6"/>
      <c r="I38" s="158"/>
      <c r="J38" s="93"/>
    </row>
    <row r="39" spans="1:10" ht="15" customHeight="1" x14ac:dyDescent="0.2">
      <c r="A39" s="160"/>
      <c r="B39" s="162"/>
      <c r="C39" s="162" t="s">
        <v>104</v>
      </c>
      <c r="D39" s="164"/>
      <c r="E39" s="126"/>
      <c r="F39" s="59">
        <v>8</v>
      </c>
      <c r="G39" s="35"/>
      <c r="H39" s="6"/>
      <c r="I39" s="158"/>
      <c r="J39" s="93"/>
    </row>
    <row r="40" spans="1:10" ht="15" customHeight="1" x14ac:dyDescent="0.2">
      <c r="A40" s="160"/>
      <c r="B40" s="162"/>
      <c r="C40" s="162" t="s">
        <v>105</v>
      </c>
      <c r="D40" s="164"/>
      <c r="E40" s="126"/>
      <c r="F40" s="11"/>
      <c r="G40" s="33">
        <f>IF(OR(F$9=0,F$9=" ",F39=0,F39="")," ",(F39/F$9))</f>
        <v>0.29629629629629628</v>
      </c>
      <c r="H40" s="6"/>
      <c r="I40" s="158"/>
      <c r="J40" s="93"/>
    </row>
    <row r="41" spans="1:10" ht="15.75" customHeight="1" x14ac:dyDescent="0.2">
      <c r="A41" s="160"/>
      <c r="B41" s="162"/>
      <c r="C41" s="162" t="s">
        <v>106</v>
      </c>
      <c r="D41" s="164"/>
      <c r="E41" s="126"/>
      <c r="F41" s="59">
        <v>1</v>
      </c>
      <c r="G41" s="35"/>
      <c r="H41" s="6"/>
      <c r="I41" s="158"/>
      <c r="J41" s="93"/>
    </row>
    <row r="42" spans="1:10" ht="18.75" customHeight="1" thickBot="1" x14ac:dyDescent="0.25">
      <c r="A42" s="161"/>
      <c r="B42" s="163"/>
      <c r="C42" s="163" t="s">
        <v>107</v>
      </c>
      <c r="D42" s="167"/>
      <c r="E42" s="111"/>
      <c r="F42" s="12"/>
      <c r="G42" s="36">
        <f>IF(OR(F$9=0,F$9=" ",F41=0,F41="")," ",(F41/F$9))</f>
        <v>3.7037037037037035E-2</v>
      </c>
      <c r="H42" s="8"/>
      <c r="I42" s="168"/>
      <c r="J42" s="107"/>
    </row>
    <row r="45" spans="1:10" ht="13.5" thickBot="1" x14ac:dyDescent="0.25"/>
    <row r="46" spans="1:10" ht="13.5" thickBot="1" x14ac:dyDescent="0.25">
      <c r="A46" s="169" t="s">
        <v>186</v>
      </c>
      <c r="B46" s="170"/>
      <c r="C46" s="170"/>
      <c r="D46" s="170"/>
      <c r="E46" s="171"/>
    </row>
    <row r="47" spans="1:10" ht="25.5" x14ac:dyDescent="0.2">
      <c r="A47" s="165" t="s">
        <v>14</v>
      </c>
      <c r="B47" s="121"/>
      <c r="C47" s="61" t="s">
        <v>114</v>
      </c>
      <c r="D47" s="119" t="s">
        <v>108</v>
      </c>
      <c r="E47" s="166"/>
    </row>
    <row r="48" spans="1:10" ht="22.5" customHeight="1" x14ac:dyDescent="0.2">
      <c r="A48" s="172" t="s">
        <v>111</v>
      </c>
      <c r="B48" s="109"/>
      <c r="C48" s="63"/>
      <c r="D48" s="173"/>
      <c r="E48" s="174"/>
    </row>
    <row r="49" spans="1:5" ht="24" customHeight="1" x14ac:dyDescent="0.2">
      <c r="A49" s="122" t="s">
        <v>113</v>
      </c>
      <c r="B49" s="109"/>
      <c r="C49" s="63"/>
      <c r="D49" s="175"/>
      <c r="E49" s="174"/>
    </row>
    <row r="50" spans="1:5" ht="23.25" customHeight="1" thickBot="1" x14ac:dyDescent="0.25">
      <c r="A50" s="176" t="s">
        <v>112</v>
      </c>
      <c r="B50" s="113"/>
      <c r="C50" s="64">
        <v>27</v>
      </c>
      <c r="D50" s="177"/>
      <c r="E50" s="178"/>
    </row>
  </sheetData>
  <mergeCells count="91">
    <mergeCell ref="A48:B48"/>
    <mergeCell ref="D48:E48"/>
    <mergeCell ref="A49:B49"/>
    <mergeCell ref="D49:E49"/>
    <mergeCell ref="A50:B50"/>
    <mergeCell ref="D50:E50"/>
    <mergeCell ref="A47:B47"/>
    <mergeCell ref="D47:E47"/>
    <mergeCell ref="C38:E38"/>
    <mergeCell ref="I38:J38"/>
    <mergeCell ref="C39:E39"/>
    <mergeCell ref="I39:J39"/>
    <mergeCell ref="C40:E40"/>
    <mergeCell ref="I40:J40"/>
    <mergeCell ref="C41:E41"/>
    <mergeCell ref="I41:J41"/>
    <mergeCell ref="C42:E42"/>
    <mergeCell ref="I42:J42"/>
    <mergeCell ref="A46:E46"/>
    <mergeCell ref="C35:E35"/>
    <mergeCell ref="I35:J35"/>
    <mergeCell ref="C36:E36"/>
    <mergeCell ref="I36:J36"/>
    <mergeCell ref="C37:E37"/>
    <mergeCell ref="I37:J37"/>
    <mergeCell ref="C32:E32"/>
    <mergeCell ref="I32:J32"/>
    <mergeCell ref="C33:E33"/>
    <mergeCell ref="I33:J33"/>
    <mergeCell ref="C34:E34"/>
    <mergeCell ref="I34:J34"/>
    <mergeCell ref="C25:E25"/>
    <mergeCell ref="I25:J25"/>
    <mergeCell ref="A26:A42"/>
    <mergeCell ref="B26:B42"/>
    <mergeCell ref="C26:E26"/>
    <mergeCell ref="I26:J26"/>
    <mergeCell ref="C27:E27"/>
    <mergeCell ref="I27:J27"/>
    <mergeCell ref="C28:E28"/>
    <mergeCell ref="I28:J28"/>
    <mergeCell ref="C29:E29"/>
    <mergeCell ref="I29:J29"/>
    <mergeCell ref="C30:E30"/>
    <mergeCell ref="I30:J30"/>
    <mergeCell ref="C31:E31"/>
    <mergeCell ref="I31:J31"/>
    <mergeCell ref="C22:E22"/>
    <mergeCell ref="I22:J22"/>
    <mergeCell ref="C23:E23"/>
    <mergeCell ref="I23:J23"/>
    <mergeCell ref="C24:E24"/>
    <mergeCell ref="I24:J24"/>
    <mergeCell ref="C21:E21"/>
    <mergeCell ref="I21:J21"/>
    <mergeCell ref="C18:E18"/>
    <mergeCell ref="I18:J18"/>
    <mergeCell ref="C19:E19"/>
    <mergeCell ref="I19:J19"/>
    <mergeCell ref="C20:E20"/>
    <mergeCell ref="I20:J20"/>
    <mergeCell ref="C15:E15"/>
    <mergeCell ref="I15:J15"/>
    <mergeCell ref="C16:E16"/>
    <mergeCell ref="I16:J16"/>
    <mergeCell ref="C17:E17"/>
    <mergeCell ref="I17:J17"/>
    <mergeCell ref="C12:E12"/>
    <mergeCell ref="I12:J12"/>
    <mergeCell ref="C13:E13"/>
    <mergeCell ref="I13:J13"/>
    <mergeCell ref="C14:E14"/>
    <mergeCell ref="I14:J14"/>
    <mergeCell ref="C9:E9"/>
    <mergeCell ref="I9:J9"/>
    <mergeCell ref="C10:E10"/>
    <mergeCell ref="I10:J10"/>
    <mergeCell ref="C11:E11"/>
    <mergeCell ref="I11:J11"/>
    <mergeCell ref="C6:E6"/>
    <mergeCell ref="I6:J6"/>
    <mergeCell ref="C7:E7"/>
    <mergeCell ref="F7:J7"/>
    <mergeCell ref="C8:E8"/>
    <mergeCell ref="I8:J8"/>
    <mergeCell ref="A3:J3"/>
    <mergeCell ref="A4:A5"/>
    <mergeCell ref="B4:B5"/>
    <mergeCell ref="C4:E5"/>
    <mergeCell ref="F4:H4"/>
    <mergeCell ref="I4:J5"/>
  </mergeCells>
  <pageMargins left="0.7" right="0.7" top="0.75" bottom="0.75" header="0.3" footer="0.3"/>
  <pageSetup paperSize="9" scale="61" orientation="portrait" r:id="rId1"/>
  <headerFooter>
    <oddHeader>&amp;C&amp;"Arial,Bold"&amp;12 2017 Electricity Licence Reporting Datasheets - NQ&amp;R Code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4" zoomScaleNormal="100" workbookViewId="0">
      <selection activeCell="H22" sqref="H22"/>
    </sheetView>
  </sheetViews>
  <sheetFormatPr defaultRowHeight="12.75" x14ac:dyDescent="0.2"/>
  <cols>
    <col min="1" max="1" width="9" customWidth="1"/>
    <col min="2" max="2" width="17.85546875" customWidth="1"/>
    <col min="3" max="3" width="28.28515625" customWidth="1"/>
    <col min="4" max="4" width="14.42578125" customWidth="1"/>
    <col min="5" max="5" width="12.5703125" customWidth="1"/>
    <col min="6" max="6" width="12.85546875" customWidth="1"/>
    <col min="7" max="7" width="12.7109375" customWidth="1"/>
    <col min="8" max="8" width="12.28515625" customWidth="1"/>
    <col min="9" max="9" width="10.28515625" customWidth="1"/>
    <col min="10" max="10" width="13.85546875" customWidth="1"/>
  </cols>
  <sheetData>
    <row r="1" spans="1:10" ht="15.75" x14ac:dyDescent="0.25">
      <c r="A1" s="2"/>
      <c r="B1" s="3"/>
      <c r="C1" s="1"/>
      <c r="E1" s="3"/>
      <c r="F1" s="3"/>
      <c r="G1" s="3"/>
    </row>
    <row r="2" spans="1:10" ht="13.5" thickBot="1" x14ac:dyDescent="0.25"/>
    <row r="3" spans="1:10" ht="13.5" thickBot="1" x14ac:dyDescent="0.25">
      <c r="A3" s="181" t="s">
        <v>32</v>
      </c>
      <c r="B3" s="182"/>
      <c r="C3" s="182"/>
      <c r="D3" s="182"/>
      <c r="E3" s="182"/>
      <c r="F3" s="182"/>
      <c r="G3" s="182"/>
      <c r="H3" s="80"/>
      <c r="I3" s="80"/>
      <c r="J3" s="81"/>
    </row>
    <row r="4" spans="1:10" x14ac:dyDescent="0.2">
      <c r="A4" s="82" t="s">
        <v>121</v>
      </c>
      <c r="B4" s="84" t="s">
        <v>4</v>
      </c>
      <c r="C4" s="84" t="s">
        <v>5</v>
      </c>
      <c r="D4" s="120"/>
      <c r="E4" s="84" t="s">
        <v>8</v>
      </c>
      <c r="F4" s="84"/>
      <c r="G4" s="84"/>
      <c r="H4" s="84" t="s">
        <v>108</v>
      </c>
      <c r="I4" s="121"/>
      <c r="J4" s="92"/>
    </row>
    <row r="5" spans="1:10" x14ac:dyDescent="0.2">
      <c r="A5" s="83"/>
      <c r="B5" s="85"/>
      <c r="C5" s="85"/>
      <c r="D5" s="126"/>
      <c r="E5" s="50" t="s">
        <v>6</v>
      </c>
      <c r="F5" s="50" t="s">
        <v>10</v>
      </c>
      <c r="G5" s="50" t="s">
        <v>7</v>
      </c>
      <c r="H5" s="85"/>
      <c r="I5" s="109"/>
      <c r="J5" s="93"/>
    </row>
    <row r="6" spans="1:10" ht="60" x14ac:dyDescent="0.2">
      <c r="A6" s="9" t="s">
        <v>159</v>
      </c>
      <c r="B6" s="5" t="s">
        <v>31</v>
      </c>
      <c r="C6" s="162" t="s">
        <v>177</v>
      </c>
      <c r="D6" s="126"/>
      <c r="E6" s="59">
        <v>0</v>
      </c>
      <c r="F6" s="6"/>
      <c r="G6" s="34">
        <v>0</v>
      </c>
      <c r="H6" s="179"/>
      <c r="I6" s="109"/>
      <c r="J6" s="93"/>
    </row>
    <row r="7" spans="1:10" ht="60.75" thickBot="1" x14ac:dyDescent="0.25">
      <c r="A7" s="51" t="s">
        <v>160</v>
      </c>
      <c r="B7" s="7" t="s">
        <v>31</v>
      </c>
      <c r="C7" s="163" t="s">
        <v>178</v>
      </c>
      <c r="D7" s="111"/>
      <c r="E7" s="60">
        <v>10</v>
      </c>
      <c r="F7" s="8"/>
      <c r="G7" s="45">
        <v>800</v>
      </c>
      <c r="H7" s="180" t="s">
        <v>210</v>
      </c>
      <c r="I7" s="113"/>
      <c r="J7" s="107"/>
    </row>
  </sheetData>
  <mergeCells count="10">
    <mergeCell ref="C6:D6"/>
    <mergeCell ref="H6:J6"/>
    <mergeCell ref="C7:D7"/>
    <mergeCell ref="H7:J7"/>
    <mergeCell ref="A3:J3"/>
    <mergeCell ref="A4:A5"/>
    <mergeCell ref="B4:B5"/>
    <mergeCell ref="C4:D5"/>
    <mergeCell ref="E4:G4"/>
    <mergeCell ref="H4:J5"/>
  </mergeCells>
  <pageMargins left="0.7" right="0.7" top="0.75" bottom="0.75" header="0.3" footer="0.3"/>
  <pageSetup paperSize="9" scale="61" orientation="portrait" r:id="rId1"/>
  <headerFooter>
    <oddHeader>&amp;C&amp;"Arial,Bold"&amp;12 2017 Electricity Licence Reporting Datasheets - NQ&amp;R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M39" sqref="M39:M40"/>
    </sheetView>
  </sheetViews>
  <sheetFormatPr defaultRowHeight="12.75" x14ac:dyDescent="0.2"/>
  <cols>
    <col min="1" max="1" width="9" customWidth="1"/>
    <col min="2" max="2" width="17.85546875" customWidth="1"/>
    <col min="3" max="3" width="28.28515625" customWidth="1"/>
    <col min="4" max="4" width="14.42578125" customWidth="1"/>
    <col min="5" max="5" width="12.5703125" customWidth="1"/>
    <col min="6" max="6" width="12.85546875" customWidth="1"/>
    <col min="7" max="7" width="12.7109375" customWidth="1"/>
    <col min="8" max="8" width="12.28515625" customWidth="1"/>
    <col min="9" max="9" width="10.28515625" customWidth="1"/>
    <col min="10" max="10" width="13.85546875" customWidth="1"/>
  </cols>
  <sheetData>
    <row r="1" spans="1:10" ht="13.5" thickBot="1" x14ac:dyDescent="0.25"/>
    <row r="2" spans="1:10" ht="13.5" thickBot="1" x14ac:dyDescent="0.25">
      <c r="A2" s="181" t="s">
        <v>63</v>
      </c>
      <c r="B2" s="182"/>
      <c r="C2" s="182"/>
      <c r="D2" s="182"/>
      <c r="E2" s="182"/>
      <c r="F2" s="182"/>
      <c r="G2" s="182"/>
      <c r="H2" s="80"/>
      <c r="I2" s="80"/>
      <c r="J2" s="81"/>
    </row>
    <row r="3" spans="1:10" x14ac:dyDescent="0.2">
      <c r="A3" s="82" t="s">
        <v>170</v>
      </c>
      <c r="B3" s="84" t="s">
        <v>4</v>
      </c>
      <c r="C3" s="86" t="s">
        <v>5</v>
      </c>
      <c r="D3" s="183"/>
      <c r="E3" s="88"/>
      <c r="F3" s="84" t="s">
        <v>8</v>
      </c>
      <c r="G3" s="121"/>
      <c r="H3" s="84" t="s">
        <v>108</v>
      </c>
      <c r="I3" s="121"/>
      <c r="J3" s="92"/>
    </row>
    <row r="4" spans="1:10" x14ac:dyDescent="0.2">
      <c r="A4" s="83"/>
      <c r="B4" s="85"/>
      <c r="C4" s="184"/>
      <c r="D4" s="185"/>
      <c r="E4" s="91"/>
      <c r="F4" s="58" t="s">
        <v>6</v>
      </c>
      <c r="G4" s="58" t="s">
        <v>10</v>
      </c>
      <c r="H4" s="85"/>
      <c r="I4" s="109"/>
      <c r="J4" s="93"/>
    </row>
    <row r="5" spans="1:10" ht="55.5" customHeight="1" x14ac:dyDescent="0.2">
      <c r="A5" s="47" t="s">
        <v>161</v>
      </c>
      <c r="B5" s="15" t="s">
        <v>9</v>
      </c>
      <c r="C5" s="186" t="s">
        <v>182</v>
      </c>
      <c r="D5" s="187"/>
      <c r="E5" s="188"/>
      <c r="F5" s="189" t="s">
        <v>192</v>
      </c>
      <c r="G5" s="156"/>
      <c r="H5" s="109"/>
      <c r="I5" s="109"/>
      <c r="J5" s="93"/>
    </row>
    <row r="6" spans="1:10" ht="39.75" customHeight="1" x14ac:dyDescent="0.2">
      <c r="A6" s="47" t="s">
        <v>162</v>
      </c>
      <c r="B6" s="15" t="s">
        <v>9</v>
      </c>
      <c r="C6" s="186" t="s">
        <v>33</v>
      </c>
      <c r="D6" s="187"/>
      <c r="E6" s="188"/>
      <c r="F6" s="189" t="s">
        <v>193</v>
      </c>
      <c r="G6" s="156"/>
      <c r="H6" s="109"/>
      <c r="I6" s="109"/>
      <c r="J6" s="93"/>
    </row>
    <row r="7" spans="1:10" ht="55.5" customHeight="1" x14ac:dyDescent="0.2">
      <c r="A7" s="47" t="s">
        <v>163</v>
      </c>
      <c r="B7" s="15" t="s">
        <v>9</v>
      </c>
      <c r="C7" s="186" t="s">
        <v>183</v>
      </c>
      <c r="D7" s="187"/>
      <c r="E7" s="188"/>
      <c r="F7" s="189" t="s">
        <v>194</v>
      </c>
      <c r="G7" s="156"/>
      <c r="H7" s="109"/>
      <c r="I7" s="109"/>
      <c r="J7" s="93"/>
    </row>
    <row r="8" spans="1:10" ht="52.5" customHeight="1" x14ac:dyDescent="0.2">
      <c r="A8" s="47" t="s">
        <v>164</v>
      </c>
      <c r="B8" s="15" t="s">
        <v>9</v>
      </c>
      <c r="C8" s="186" t="s">
        <v>184</v>
      </c>
      <c r="D8" s="187"/>
      <c r="E8" s="188"/>
      <c r="F8" s="189" t="s">
        <v>195</v>
      </c>
      <c r="G8" s="156"/>
      <c r="H8" s="109"/>
      <c r="I8" s="109"/>
      <c r="J8" s="93"/>
    </row>
    <row r="9" spans="1:10" ht="34.5" customHeight="1" x14ac:dyDescent="0.2">
      <c r="A9" s="47" t="s">
        <v>165</v>
      </c>
      <c r="B9" s="15" t="s">
        <v>9</v>
      </c>
      <c r="C9" s="186" t="s">
        <v>34</v>
      </c>
      <c r="D9" s="187"/>
      <c r="E9" s="188"/>
      <c r="F9" s="189" t="s">
        <v>196</v>
      </c>
      <c r="G9" s="156"/>
      <c r="H9" s="109"/>
      <c r="I9" s="109"/>
      <c r="J9" s="93"/>
    </row>
    <row r="10" spans="1:10" ht="24.75" customHeight="1" x14ac:dyDescent="0.2">
      <c r="A10" s="47" t="s">
        <v>166</v>
      </c>
      <c r="B10" s="15" t="s">
        <v>9</v>
      </c>
      <c r="C10" s="186" t="s">
        <v>35</v>
      </c>
      <c r="D10" s="187"/>
      <c r="E10" s="188"/>
      <c r="F10" s="19"/>
      <c r="G10" s="37" t="s">
        <v>212</v>
      </c>
      <c r="H10" s="109"/>
      <c r="I10" s="109"/>
      <c r="J10" s="93"/>
    </row>
    <row r="11" spans="1:10" ht="24.75" customHeight="1" x14ac:dyDescent="0.2">
      <c r="A11" s="47" t="s">
        <v>167</v>
      </c>
      <c r="B11" s="15" t="s">
        <v>9</v>
      </c>
      <c r="C11" s="186" t="s">
        <v>36</v>
      </c>
      <c r="D11" s="187"/>
      <c r="E11" s="188"/>
      <c r="F11" s="37" t="s">
        <v>212</v>
      </c>
      <c r="G11" s="14"/>
      <c r="H11" s="109"/>
      <c r="I11" s="109"/>
      <c r="J11" s="93"/>
    </row>
    <row r="12" spans="1:10" ht="24.75" customHeight="1" x14ac:dyDescent="0.2">
      <c r="A12" s="47" t="s">
        <v>168</v>
      </c>
      <c r="B12" s="15" t="s">
        <v>9</v>
      </c>
      <c r="C12" s="186" t="s">
        <v>37</v>
      </c>
      <c r="D12" s="187"/>
      <c r="E12" s="188"/>
      <c r="F12" s="74">
        <v>58665</v>
      </c>
      <c r="G12" s="14"/>
      <c r="H12" s="109"/>
      <c r="I12" s="109"/>
      <c r="J12" s="93"/>
    </row>
    <row r="13" spans="1:10" ht="27.75" customHeight="1" thickBot="1" x14ac:dyDescent="0.25">
      <c r="A13" s="48" t="s">
        <v>169</v>
      </c>
      <c r="B13" s="17" t="s">
        <v>9</v>
      </c>
      <c r="C13" s="190" t="s">
        <v>38</v>
      </c>
      <c r="D13" s="104"/>
      <c r="E13" s="105"/>
      <c r="F13" s="38" t="s">
        <v>212</v>
      </c>
      <c r="G13" s="20"/>
      <c r="H13" s="113"/>
      <c r="I13" s="113"/>
      <c r="J13" s="107"/>
    </row>
    <row r="16" spans="1:10" ht="13.5" thickBot="1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</row>
    <row r="17" spans="1:10" ht="13.5" thickBot="1" x14ac:dyDescent="0.25">
      <c r="A17" s="152" t="s">
        <v>199</v>
      </c>
      <c r="B17" s="194"/>
      <c r="C17" s="194"/>
      <c r="D17" s="194"/>
      <c r="E17" s="194"/>
      <c r="F17" s="194"/>
      <c r="G17" s="194"/>
      <c r="H17" s="194"/>
      <c r="I17" s="194"/>
      <c r="J17" s="195"/>
    </row>
    <row r="18" spans="1:10" x14ac:dyDescent="0.2">
      <c r="A18" s="117" t="s">
        <v>39</v>
      </c>
      <c r="B18" s="196"/>
      <c r="C18" s="65" t="s">
        <v>40</v>
      </c>
      <c r="D18" s="197" t="s">
        <v>41</v>
      </c>
      <c r="E18" s="198"/>
      <c r="F18" s="197" t="s">
        <v>42</v>
      </c>
      <c r="G18" s="198"/>
      <c r="H18" s="198"/>
      <c r="I18" s="197" t="s">
        <v>108</v>
      </c>
      <c r="J18" s="199"/>
    </row>
    <row r="19" spans="1:10" ht="25.5" x14ac:dyDescent="0.2">
      <c r="A19" s="202" t="s">
        <v>43</v>
      </c>
      <c r="B19" s="109"/>
      <c r="C19" s="66"/>
      <c r="D19" s="66" t="s">
        <v>44</v>
      </c>
      <c r="E19" s="49" t="s">
        <v>45</v>
      </c>
      <c r="F19" s="66" t="s">
        <v>46</v>
      </c>
      <c r="G19" s="66" t="s">
        <v>47</v>
      </c>
      <c r="H19" s="66" t="s">
        <v>48</v>
      </c>
      <c r="I19" s="200"/>
      <c r="J19" s="201"/>
    </row>
    <row r="20" spans="1:10" x14ac:dyDescent="0.2">
      <c r="A20" s="203" t="s">
        <v>11</v>
      </c>
      <c r="B20" s="109"/>
      <c r="C20" s="13" t="s">
        <v>212</v>
      </c>
      <c r="D20" s="13" t="s">
        <v>212</v>
      </c>
      <c r="E20" s="221" t="s">
        <v>212</v>
      </c>
      <c r="F20" s="221" t="s">
        <v>212</v>
      </c>
      <c r="G20" s="221" t="s">
        <v>212</v>
      </c>
      <c r="H20" s="221" t="s">
        <v>212</v>
      </c>
      <c r="I20" s="204"/>
      <c r="J20" s="93"/>
    </row>
    <row r="21" spans="1:10" x14ac:dyDescent="0.2">
      <c r="A21" s="203" t="s">
        <v>12</v>
      </c>
      <c r="B21" s="109"/>
      <c r="C21" s="13">
        <v>6042</v>
      </c>
      <c r="D21" s="13" t="s">
        <v>212</v>
      </c>
      <c r="E21" s="221" t="s">
        <v>212</v>
      </c>
      <c r="F21" s="221" t="s">
        <v>212</v>
      </c>
      <c r="G21" s="221" t="s">
        <v>212</v>
      </c>
      <c r="H21" s="221" t="s">
        <v>212</v>
      </c>
      <c r="I21" s="204" t="s">
        <v>217</v>
      </c>
      <c r="J21" s="93"/>
    </row>
    <row r="22" spans="1:10" x14ac:dyDescent="0.2">
      <c r="A22" s="191" t="s">
        <v>49</v>
      </c>
      <c r="B22" s="109"/>
      <c r="C22" s="63">
        <v>42225</v>
      </c>
      <c r="D22" s="76" t="s">
        <v>212</v>
      </c>
      <c r="E22" s="222" t="s">
        <v>212</v>
      </c>
      <c r="F22" s="222" t="s">
        <v>212</v>
      </c>
      <c r="G22" s="222" t="s">
        <v>212</v>
      </c>
      <c r="H22" s="222" t="s">
        <v>212</v>
      </c>
      <c r="I22" s="192" t="s">
        <v>217</v>
      </c>
      <c r="J22" s="93"/>
    </row>
    <row r="23" spans="1:10" ht="13.5" thickBot="1" x14ac:dyDescent="0.25">
      <c r="A23" s="205" t="s">
        <v>50</v>
      </c>
      <c r="B23" s="113"/>
      <c r="C23" s="64">
        <v>2148</v>
      </c>
      <c r="D23" s="77" t="s">
        <v>212</v>
      </c>
      <c r="E23" s="223" t="s">
        <v>212</v>
      </c>
      <c r="F23" s="223" t="s">
        <v>212</v>
      </c>
      <c r="G23" s="223" t="s">
        <v>212</v>
      </c>
      <c r="H23" s="223" t="s">
        <v>212</v>
      </c>
      <c r="I23" s="206" t="s">
        <v>217</v>
      </c>
      <c r="J23" s="107"/>
    </row>
    <row r="24" spans="1:10" x14ac:dyDescent="0.2">
      <c r="B24" s="4"/>
      <c r="C24" s="4"/>
      <c r="D24" s="3"/>
      <c r="E24" s="3"/>
      <c r="F24" s="3"/>
      <c r="G24" s="3"/>
      <c r="H24" s="3"/>
      <c r="I24" s="3"/>
      <c r="J24" s="3"/>
    </row>
    <row r="25" spans="1:10" ht="13.5" thickBot="1" x14ac:dyDescent="0.25">
      <c r="B25" s="4"/>
      <c r="C25" s="4"/>
      <c r="D25" s="3"/>
      <c r="E25" s="3"/>
      <c r="F25" s="3"/>
      <c r="G25" s="3"/>
      <c r="H25" s="3"/>
      <c r="I25" s="3"/>
      <c r="J25" s="3"/>
    </row>
    <row r="26" spans="1:10" ht="13.5" thickBot="1" x14ac:dyDescent="0.25">
      <c r="A26" s="78" t="s">
        <v>198</v>
      </c>
      <c r="B26" s="135"/>
      <c r="C26" s="135"/>
      <c r="D26" s="135"/>
      <c r="E26" s="135"/>
      <c r="F26" s="135"/>
      <c r="G26" s="135"/>
      <c r="H26" s="135"/>
      <c r="I26" s="81"/>
      <c r="J26" s="3"/>
    </row>
    <row r="27" spans="1:10" x14ac:dyDescent="0.2">
      <c r="A27" s="117" t="s">
        <v>51</v>
      </c>
      <c r="B27" s="121"/>
      <c r="C27" s="197"/>
      <c r="D27" s="208"/>
      <c r="E27" s="208"/>
      <c r="F27" s="208"/>
      <c r="G27" s="197" t="s">
        <v>108</v>
      </c>
      <c r="H27" s="209"/>
      <c r="I27" s="92"/>
      <c r="J27" s="3"/>
    </row>
    <row r="28" spans="1:10" x14ac:dyDescent="0.2">
      <c r="A28" s="207"/>
      <c r="B28" s="109"/>
      <c r="C28" s="66" t="s">
        <v>11</v>
      </c>
      <c r="D28" s="66" t="s">
        <v>12</v>
      </c>
      <c r="E28" s="66" t="s">
        <v>49</v>
      </c>
      <c r="F28" s="66" t="s">
        <v>50</v>
      </c>
      <c r="G28" s="200"/>
      <c r="H28" s="210"/>
      <c r="I28" s="93"/>
      <c r="J28" s="3"/>
    </row>
    <row r="29" spans="1:10" ht="13.5" thickBot="1" x14ac:dyDescent="0.25">
      <c r="A29" s="211" t="s">
        <v>40</v>
      </c>
      <c r="B29" s="113"/>
      <c r="C29" s="223" t="s">
        <v>212</v>
      </c>
      <c r="D29" s="223">
        <v>65</v>
      </c>
      <c r="E29" s="223">
        <v>574</v>
      </c>
      <c r="F29" s="223">
        <v>42</v>
      </c>
      <c r="G29" s="212" t="s">
        <v>218</v>
      </c>
      <c r="H29" s="113"/>
      <c r="I29" s="107"/>
      <c r="J29" s="3"/>
    </row>
    <row r="30" spans="1:10" x14ac:dyDescent="0.2">
      <c r="B30" s="3"/>
      <c r="C30" s="3"/>
      <c r="D30" s="3"/>
      <c r="E30" s="3"/>
      <c r="F30" s="3"/>
      <c r="G30" s="3"/>
      <c r="H30" s="3"/>
      <c r="I30" s="3"/>
      <c r="J30" s="3"/>
    </row>
    <row r="31" spans="1:10" ht="13.5" thickBot="1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0" ht="13.5" thickBot="1" x14ac:dyDescent="0.25">
      <c r="A32" s="169" t="s">
        <v>197</v>
      </c>
      <c r="B32" s="170"/>
      <c r="C32" s="170"/>
      <c r="D32" s="170"/>
      <c r="E32" s="170"/>
      <c r="F32" s="170"/>
      <c r="G32" s="170"/>
      <c r="H32" s="170"/>
      <c r="I32" s="170"/>
      <c r="J32" s="171"/>
    </row>
    <row r="33" spans="1:10" x14ac:dyDescent="0.2">
      <c r="A33" s="117" t="s">
        <v>52</v>
      </c>
      <c r="B33" s="121"/>
      <c r="C33" s="138" t="s">
        <v>41</v>
      </c>
      <c r="D33" s="213"/>
      <c r="E33" s="214"/>
      <c r="F33" s="197" t="s">
        <v>42</v>
      </c>
      <c r="G33" s="198"/>
      <c r="H33" s="198"/>
      <c r="I33" s="197" t="s">
        <v>108</v>
      </c>
      <c r="J33" s="199"/>
    </row>
    <row r="34" spans="1:10" ht="25.5" x14ac:dyDescent="0.2">
      <c r="A34" s="202" t="s">
        <v>43</v>
      </c>
      <c r="B34" s="109"/>
      <c r="C34" s="66" t="s">
        <v>53</v>
      </c>
      <c r="D34" s="66" t="s">
        <v>44</v>
      </c>
      <c r="E34" s="49" t="s">
        <v>45</v>
      </c>
      <c r="F34" s="66" t="s">
        <v>46</v>
      </c>
      <c r="G34" s="66" t="s">
        <v>47</v>
      </c>
      <c r="H34" s="66" t="s">
        <v>48</v>
      </c>
      <c r="I34" s="200"/>
      <c r="J34" s="201"/>
    </row>
    <row r="35" spans="1:10" x14ac:dyDescent="0.2">
      <c r="A35" s="191" t="s">
        <v>11</v>
      </c>
      <c r="B35" s="109"/>
      <c r="C35" s="21" t="s">
        <v>212</v>
      </c>
      <c r="D35" s="21" t="s">
        <v>212</v>
      </c>
      <c r="E35" s="217" t="s">
        <v>212</v>
      </c>
      <c r="F35" s="217" t="s">
        <v>212</v>
      </c>
      <c r="G35" s="217" t="s">
        <v>212</v>
      </c>
      <c r="H35" s="217" t="s">
        <v>212</v>
      </c>
      <c r="I35" s="192"/>
      <c r="J35" s="93"/>
    </row>
    <row r="36" spans="1:10" x14ac:dyDescent="0.2">
      <c r="A36" s="191" t="s">
        <v>12</v>
      </c>
      <c r="B36" s="109"/>
      <c r="C36" s="21" t="s">
        <v>212</v>
      </c>
      <c r="D36" s="21" t="s">
        <v>212</v>
      </c>
      <c r="E36" s="217" t="s">
        <v>212</v>
      </c>
      <c r="F36" s="217" t="s">
        <v>212</v>
      </c>
      <c r="G36" s="217" t="s">
        <v>212</v>
      </c>
      <c r="H36" s="217" t="s">
        <v>212</v>
      </c>
      <c r="I36" s="192"/>
      <c r="J36" s="93"/>
    </row>
    <row r="37" spans="1:10" x14ac:dyDescent="0.2">
      <c r="A37" s="191" t="s">
        <v>49</v>
      </c>
      <c r="B37" s="109"/>
      <c r="C37" s="21" t="s">
        <v>212</v>
      </c>
      <c r="D37" s="21" t="s">
        <v>212</v>
      </c>
      <c r="E37" s="217" t="s">
        <v>212</v>
      </c>
      <c r="F37" s="217" t="s">
        <v>212</v>
      </c>
      <c r="G37" s="217" t="s">
        <v>212</v>
      </c>
      <c r="H37" s="217" t="s">
        <v>212</v>
      </c>
      <c r="I37" s="192"/>
      <c r="J37" s="93"/>
    </row>
    <row r="38" spans="1:10" ht="13.5" thickBot="1" x14ac:dyDescent="0.25">
      <c r="A38" s="205" t="s">
        <v>50</v>
      </c>
      <c r="B38" s="113"/>
      <c r="C38" s="22" t="s">
        <v>212</v>
      </c>
      <c r="D38" s="22" t="s">
        <v>212</v>
      </c>
      <c r="E38" s="218" t="s">
        <v>212</v>
      </c>
      <c r="F38" s="218" t="s">
        <v>212</v>
      </c>
      <c r="G38" s="218" t="s">
        <v>212</v>
      </c>
      <c r="H38" s="218" t="s">
        <v>212</v>
      </c>
      <c r="I38" s="206"/>
      <c r="J38" s="107"/>
    </row>
    <row r="40" spans="1:10" ht="13.5" thickBot="1" x14ac:dyDescent="0.25"/>
    <row r="41" spans="1:10" ht="13.5" thickBot="1" x14ac:dyDescent="0.25">
      <c r="A41" s="78" t="s">
        <v>200</v>
      </c>
      <c r="B41" s="80"/>
      <c r="C41" s="80"/>
      <c r="D41" s="80"/>
      <c r="E41" s="80"/>
      <c r="F41" s="80"/>
      <c r="G41" s="80"/>
      <c r="H41" s="80"/>
      <c r="I41" s="80"/>
      <c r="J41" s="81"/>
    </row>
    <row r="42" spans="1:10" x14ac:dyDescent="0.2">
      <c r="A42" s="165" t="s">
        <v>54</v>
      </c>
      <c r="B42" s="121"/>
      <c r="C42" s="65"/>
      <c r="D42" s="197"/>
      <c r="E42" s="198"/>
      <c r="F42" s="197" t="s">
        <v>42</v>
      </c>
      <c r="G42" s="198"/>
      <c r="H42" s="198"/>
      <c r="I42" s="197" t="s">
        <v>108</v>
      </c>
      <c r="J42" s="199"/>
    </row>
    <row r="43" spans="1:10" x14ac:dyDescent="0.2">
      <c r="A43" s="202" t="s">
        <v>43</v>
      </c>
      <c r="B43" s="109"/>
      <c r="C43" s="66" t="s">
        <v>55</v>
      </c>
      <c r="D43" s="66" t="s">
        <v>56</v>
      </c>
      <c r="E43" s="66" t="s">
        <v>57</v>
      </c>
      <c r="F43" s="66" t="s">
        <v>46</v>
      </c>
      <c r="G43" s="66" t="s">
        <v>47</v>
      </c>
      <c r="H43" s="66" t="s">
        <v>48</v>
      </c>
      <c r="I43" s="200"/>
      <c r="J43" s="201"/>
    </row>
    <row r="44" spans="1:10" x14ac:dyDescent="0.2">
      <c r="A44" s="191" t="s">
        <v>11</v>
      </c>
      <c r="B44" s="109"/>
      <c r="C44" s="21" t="s">
        <v>212</v>
      </c>
      <c r="D44" s="21" t="s">
        <v>212</v>
      </c>
      <c r="E44" s="217" t="s">
        <v>212</v>
      </c>
      <c r="F44" s="217" t="s">
        <v>212</v>
      </c>
      <c r="G44" s="217" t="s">
        <v>212</v>
      </c>
      <c r="H44" s="217" t="s">
        <v>212</v>
      </c>
      <c r="I44" s="192"/>
      <c r="J44" s="93"/>
    </row>
    <row r="45" spans="1:10" x14ac:dyDescent="0.2">
      <c r="A45" s="191" t="s">
        <v>12</v>
      </c>
      <c r="B45" s="109"/>
      <c r="C45" s="70">
        <v>298.83054808048189</v>
      </c>
      <c r="D45" s="70">
        <v>293.42174803409512</v>
      </c>
      <c r="E45" s="219">
        <v>5.4088000463867196</v>
      </c>
      <c r="F45" s="217" t="s">
        <v>212</v>
      </c>
      <c r="G45" s="23">
        <v>88.222635842875079</v>
      </c>
      <c r="H45" s="23">
        <v>210.6079122376068</v>
      </c>
      <c r="I45" s="192" t="s">
        <v>217</v>
      </c>
      <c r="J45" s="93"/>
    </row>
    <row r="46" spans="1:10" x14ac:dyDescent="0.2">
      <c r="A46" s="191" t="s">
        <v>49</v>
      </c>
      <c r="B46" s="109"/>
      <c r="C46" s="70">
        <v>4279.5788942113295</v>
      </c>
      <c r="D46" s="70">
        <v>2118.1184354562506</v>
      </c>
      <c r="E46" s="219">
        <v>2161.4604587550789</v>
      </c>
      <c r="F46" s="217" t="s">
        <v>212</v>
      </c>
      <c r="G46" s="23">
        <v>2399.9939669337559</v>
      </c>
      <c r="H46" s="23">
        <v>1879.5849272775736</v>
      </c>
      <c r="I46" s="192" t="s">
        <v>217</v>
      </c>
      <c r="J46" s="93"/>
    </row>
    <row r="47" spans="1:10" ht="13.5" thickBot="1" x14ac:dyDescent="0.25">
      <c r="A47" s="205" t="s">
        <v>50</v>
      </c>
      <c r="B47" s="113"/>
      <c r="C47" s="72">
        <v>3370.4458680466319</v>
      </c>
      <c r="D47" s="72">
        <v>54.491130062208228</v>
      </c>
      <c r="E47" s="220">
        <v>3315.9547379844239</v>
      </c>
      <c r="F47" s="218" t="s">
        <v>212</v>
      </c>
      <c r="G47" s="24">
        <v>3311.6849309915692</v>
      </c>
      <c r="H47" s="24">
        <v>58.760937055063309</v>
      </c>
      <c r="I47" s="206" t="s">
        <v>217</v>
      </c>
      <c r="J47" s="107"/>
    </row>
    <row r="48" spans="1:10" x14ac:dyDescent="0.2">
      <c r="B48" s="3"/>
      <c r="C48" s="3"/>
      <c r="D48" s="3"/>
      <c r="E48" s="3"/>
      <c r="F48" s="3"/>
      <c r="G48" s="3"/>
      <c r="H48" s="3"/>
      <c r="I48" s="3"/>
      <c r="J48" s="3"/>
    </row>
    <row r="49" spans="1:10" ht="13.5" thickBot="1" x14ac:dyDescent="0.25">
      <c r="B49" s="3"/>
      <c r="C49" s="3"/>
      <c r="D49" s="3"/>
      <c r="E49" s="3"/>
      <c r="F49" s="3"/>
      <c r="G49" s="3"/>
      <c r="H49" s="3"/>
      <c r="I49" s="3"/>
      <c r="J49" s="3"/>
    </row>
    <row r="50" spans="1:10" ht="13.5" thickBot="1" x14ac:dyDescent="0.25">
      <c r="A50" s="78" t="s">
        <v>201</v>
      </c>
      <c r="B50" s="80"/>
      <c r="C50" s="80"/>
      <c r="D50" s="80"/>
      <c r="E50" s="80"/>
      <c r="F50" s="80"/>
      <c r="G50" s="81"/>
      <c r="H50" s="53"/>
      <c r="I50" s="3"/>
      <c r="J50" s="3"/>
    </row>
    <row r="51" spans="1:10" x14ac:dyDescent="0.2">
      <c r="A51" s="117" t="s">
        <v>62</v>
      </c>
      <c r="B51" s="121"/>
      <c r="C51" s="61" t="s">
        <v>60</v>
      </c>
      <c r="D51" s="119" t="s">
        <v>61</v>
      </c>
      <c r="E51" s="215"/>
      <c r="F51" s="197" t="s">
        <v>108</v>
      </c>
      <c r="G51" s="92"/>
      <c r="H51" s="3"/>
      <c r="I51" s="3"/>
      <c r="J51" s="3"/>
    </row>
    <row r="52" spans="1:10" x14ac:dyDescent="0.2">
      <c r="A52" s="191" t="s">
        <v>58</v>
      </c>
      <c r="B52" s="109"/>
      <c r="C52" s="63" t="s">
        <v>212</v>
      </c>
      <c r="D52" s="175" t="s">
        <v>212</v>
      </c>
      <c r="E52" s="156"/>
      <c r="F52" s="158"/>
      <c r="G52" s="93"/>
      <c r="H52" s="3"/>
      <c r="I52" s="3"/>
      <c r="J52" s="3"/>
    </row>
    <row r="53" spans="1:10" ht="13.5" thickBot="1" x14ac:dyDescent="0.25">
      <c r="A53" s="205" t="s">
        <v>59</v>
      </c>
      <c r="B53" s="113"/>
      <c r="C53" s="75">
        <v>4373</v>
      </c>
      <c r="D53" s="177" t="s">
        <v>216</v>
      </c>
      <c r="E53" s="216"/>
      <c r="F53" s="206" t="s">
        <v>217</v>
      </c>
      <c r="G53" s="107"/>
      <c r="H53" s="3"/>
      <c r="I53" s="3"/>
      <c r="J53" s="3"/>
    </row>
  </sheetData>
  <mergeCells count="88">
    <mergeCell ref="A52:B52"/>
    <mergeCell ref="D52:E52"/>
    <mergeCell ref="F52:G52"/>
    <mergeCell ref="A53:B53"/>
    <mergeCell ref="D53:E53"/>
    <mergeCell ref="F53:G53"/>
    <mergeCell ref="A47:B47"/>
    <mergeCell ref="I47:J47"/>
    <mergeCell ref="A50:G50"/>
    <mergeCell ref="A51:B51"/>
    <mergeCell ref="D51:E51"/>
    <mergeCell ref="F51:G51"/>
    <mergeCell ref="A44:B44"/>
    <mergeCell ref="I44:J44"/>
    <mergeCell ref="A45:B45"/>
    <mergeCell ref="I45:J45"/>
    <mergeCell ref="A46:B46"/>
    <mergeCell ref="I46:J46"/>
    <mergeCell ref="A38:B38"/>
    <mergeCell ref="I38:J38"/>
    <mergeCell ref="A41:J41"/>
    <mergeCell ref="A42:B42"/>
    <mergeCell ref="D42:E42"/>
    <mergeCell ref="F42:H42"/>
    <mergeCell ref="I42:J43"/>
    <mergeCell ref="A43:B43"/>
    <mergeCell ref="A35:B35"/>
    <mergeCell ref="I35:J35"/>
    <mergeCell ref="A36:B36"/>
    <mergeCell ref="I36:J36"/>
    <mergeCell ref="A37:B37"/>
    <mergeCell ref="I37:J37"/>
    <mergeCell ref="A29:B29"/>
    <mergeCell ref="G29:I29"/>
    <mergeCell ref="A32:J32"/>
    <mergeCell ref="A33:B33"/>
    <mergeCell ref="C33:E33"/>
    <mergeCell ref="F33:H33"/>
    <mergeCell ref="I33:J34"/>
    <mergeCell ref="A34:B34"/>
    <mergeCell ref="A23:B23"/>
    <mergeCell ref="I23:J23"/>
    <mergeCell ref="A26:I26"/>
    <mergeCell ref="A27:B28"/>
    <mergeCell ref="C27:F27"/>
    <mergeCell ref="G27:I28"/>
    <mergeCell ref="A22:B22"/>
    <mergeCell ref="I22:J22"/>
    <mergeCell ref="A16:J16"/>
    <mergeCell ref="A17:J17"/>
    <mergeCell ref="A18:B18"/>
    <mergeCell ref="D18:E18"/>
    <mergeCell ref="F18:H18"/>
    <mergeCell ref="I18:J19"/>
    <mergeCell ref="A19:B19"/>
    <mergeCell ref="A20:B20"/>
    <mergeCell ref="I20:J20"/>
    <mergeCell ref="A21:B21"/>
    <mergeCell ref="I21:J21"/>
    <mergeCell ref="C12:E12"/>
    <mergeCell ref="H12:J12"/>
    <mergeCell ref="C13:E13"/>
    <mergeCell ref="H13:J13"/>
    <mergeCell ref="C9:E9"/>
    <mergeCell ref="F9:G9"/>
    <mergeCell ref="H9:J9"/>
    <mergeCell ref="C10:E10"/>
    <mergeCell ref="H10:J10"/>
    <mergeCell ref="C11:E11"/>
    <mergeCell ref="H11:J11"/>
    <mergeCell ref="C7:E7"/>
    <mergeCell ref="F7:G7"/>
    <mergeCell ref="H7:J7"/>
    <mergeCell ref="C8:E8"/>
    <mergeCell ref="F8:G8"/>
    <mergeCell ref="H8:J8"/>
    <mergeCell ref="C5:E5"/>
    <mergeCell ref="F5:G5"/>
    <mergeCell ref="H5:J5"/>
    <mergeCell ref="C6:E6"/>
    <mergeCell ref="F6:G6"/>
    <mergeCell ref="H6:J6"/>
    <mergeCell ref="A2:J2"/>
    <mergeCell ref="A3:A4"/>
    <mergeCell ref="B3:B4"/>
    <mergeCell ref="C3:E4"/>
    <mergeCell ref="F3:G3"/>
    <mergeCell ref="H3:J4"/>
  </mergeCells>
  <pageMargins left="0.7" right="0.7" top="0.75" bottom="0.75" header="0.3" footer="0.3"/>
  <pageSetup paperSize="9" scale="61" orientation="portrait" r:id="rId1"/>
  <headerFooter>
    <oddHeader>&amp;C&amp;"Arial,Bold"&amp;12 2017 Electricity Licence Reporting Datasheets - NQ&amp;R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 this first</vt:lpstr>
      <vt:lpstr>Network Reliability</vt:lpstr>
      <vt:lpstr>Complaints </vt:lpstr>
      <vt:lpstr>Compensation Payments</vt:lpstr>
      <vt:lpstr>Network &amp; Asset Info</vt:lpstr>
      <vt:lpstr>'Read this first'!Print_Area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Renaud</dc:creator>
  <cp:lastModifiedBy>Gerard Chow</cp:lastModifiedBy>
  <cp:lastPrinted>2015-05-05T01:58:03Z</cp:lastPrinted>
  <dcterms:created xsi:type="dcterms:W3CDTF">2007-04-23T01:19:35Z</dcterms:created>
  <dcterms:modified xsi:type="dcterms:W3CDTF">2018-08-22T06:51:16Z</dcterms:modified>
</cp:coreProperties>
</file>