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eruser\userdocs$\h088659\Documents\Website\"/>
    </mc:Choice>
  </mc:AlternateContent>
  <bookViews>
    <workbookView xWindow="480" yWindow="75" windowWidth="11355" windowHeight="7935" tabRatio="712"/>
  </bookViews>
  <sheets>
    <sheet name="Read this first" sheetId="1" r:id="rId1"/>
    <sheet name="Customer Connections" sheetId="2" r:id="rId2"/>
    <sheet name="Complaints" sheetId="3" r:id="rId3"/>
    <sheet name="Compensation Payments" sheetId="4" r:id="rId4"/>
    <sheet name="Repair faulty street lights" sheetId="5" r:id="rId5"/>
    <sheet name="Call Centre Performance" sheetId="6" r:id="rId6"/>
  </sheets>
  <definedNames>
    <definedName name="_xlnm.Print_Area" localSheetId="0">'Read this first'!$A$1:$E$14</definedName>
    <definedName name="Z_4D727E3C_2C78_4173_9F6E_D686E8DC0B17_.wvu.PrintArea" localSheetId="0" hidden="1">'Read this first'!$A$1:$E$14</definedName>
    <definedName name="Z_4D727E3C_2C78_4173_9F6E_D686E8DC0B17_.wvu.PrintTitles" localSheetId="1" hidden="1">'Customer Connections'!$5:$7</definedName>
    <definedName name="Z_BC8C3EF2_E90D_46AA_8DF9_13F2D58CF104_.wvu.PrintArea" localSheetId="0" hidden="1">'Read this first'!$A$1:$E$14</definedName>
    <definedName name="Z_BC8C3EF2_E90D_46AA_8DF9_13F2D58CF104_.wvu.PrintTitles" localSheetId="1" hidden="1">'Customer Connections'!$5:$7</definedName>
  </definedNames>
  <calcPr calcId="162913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</workbook>
</file>

<file path=xl/calcChain.xml><?xml version="1.0" encoding="utf-8"?>
<calcChain xmlns="http://schemas.openxmlformats.org/spreadsheetml/2006/main">
  <c r="D13" i="2" l="1"/>
  <c r="D10" i="2"/>
  <c r="D9" i="3"/>
  <c r="D11" i="3"/>
  <c r="D8" i="5"/>
  <c r="D10" i="5"/>
  <c r="D7" i="6"/>
  <c r="D10" i="6"/>
  <c r="D18" i="3"/>
  <c r="D15" i="3"/>
  <c r="C12" i="3"/>
  <c r="D13" i="3"/>
</calcChain>
</file>

<file path=xl/sharedStrings.xml><?xml version="1.0" encoding="utf-8"?>
<sst xmlns="http://schemas.openxmlformats.org/spreadsheetml/2006/main" count="134" uniqueCount="110">
  <si>
    <t>Description</t>
  </si>
  <si>
    <t xml:space="preserve">Number </t>
  </si>
  <si>
    <t>Value ($)</t>
  </si>
  <si>
    <t>Basis of Reporting</t>
  </si>
  <si>
    <t xml:space="preserve">Percentage </t>
  </si>
  <si>
    <t>Company name:</t>
  </si>
  <si>
    <t>Complaints</t>
  </si>
  <si>
    <t>Customer Connections</t>
  </si>
  <si>
    <t>Total number of other complaints</t>
  </si>
  <si>
    <t>Total number of complaints relating to the installation and operation of a pre-payment meter at a pre-payment meter customer's supply address</t>
  </si>
  <si>
    <t>Compensation Payments</t>
  </si>
  <si>
    <t>Timely repair of faulty street lights</t>
  </si>
  <si>
    <t>Total number of street lights in the metropolitan area</t>
  </si>
  <si>
    <t>Total number of street lights in the regional area</t>
  </si>
  <si>
    <t>Average number of days to repair faulty street lights in the metropolitan area</t>
  </si>
  <si>
    <t>Average number of days to repair faulty street lights in the regional area</t>
  </si>
  <si>
    <t>Call Centre Performance</t>
  </si>
  <si>
    <t>Percentage of complaints relating to the installation and operation of a pre-payment meter at a pre-payment meter customer's supply address concluded within 15 business days</t>
  </si>
  <si>
    <t>Total number of administrative processes or customer service complaints</t>
  </si>
  <si>
    <t>Total number of complaints relating to the installation and operation of a pre-payment meter at a pre-payment meter customer's supply address concluded within 15 business days</t>
  </si>
  <si>
    <t>Comments</t>
  </si>
  <si>
    <t>IndicatorNo.</t>
  </si>
  <si>
    <t>IMPORTANT NOTICE FOR ELECTRICITY DISTRIBUTION LICENSEES</t>
  </si>
  <si>
    <t>Licensees should refer to the Electricity Distribution Licence Performance Reporting Handbook for information on the definitions of electricity distribution indicators, listed in these datasheets.</t>
  </si>
  <si>
    <t>Total number of street lights not repaired within five (5) days in the metropolitan area</t>
  </si>
  <si>
    <t>Total number of telephone calls to a call centre of the distributor</t>
  </si>
  <si>
    <t>Total number of reconnections provided</t>
  </si>
  <si>
    <t>Percentage of telephone calls to a call centre answered by a call centre operator within 30 seconds</t>
  </si>
  <si>
    <t>Average duration (in seconds) before a is call answered by a call centre operator</t>
  </si>
  <si>
    <t>Total number of reconnections that were not provided within the prescribed timeframe</t>
  </si>
  <si>
    <t>Number of the calls that are unanswered</t>
  </si>
  <si>
    <t>Percentage of the calls that are unanswered</t>
  </si>
  <si>
    <t>CCD 1</t>
  </si>
  <si>
    <t>CCD 2</t>
  </si>
  <si>
    <t>CCD 3</t>
  </si>
  <si>
    <t>CCD 4</t>
  </si>
  <si>
    <t>CCD 5</t>
  </si>
  <si>
    <t>CCD 6</t>
  </si>
  <si>
    <t>CCD 7</t>
  </si>
  <si>
    <t>CCD 8</t>
  </si>
  <si>
    <t>CCD 9</t>
  </si>
  <si>
    <t>CCD 10</t>
  </si>
  <si>
    <t>CCD 11</t>
  </si>
  <si>
    <t>CCD 12</t>
  </si>
  <si>
    <t>CCD 13</t>
  </si>
  <si>
    <t>CCD 14</t>
  </si>
  <si>
    <t>CCD 15</t>
  </si>
  <si>
    <t>CCD 16</t>
  </si>
  <si>
    <t>CCD 17</t>
  </si>
  <si>
    <t>CCD 18</t>
  </si>
  <si>
    <t>CCD 19</t>
  </si>
  <si>
    <t>CCD 20</t>
  </si>
  <si>
    <t>CCD 21</t>
  </si>
  <si>
    <t>CCD 22</t>
  </si>
  <si>
    <t>CCD 23</t>
  </si>
  <si>
    <t>CCD 24</t>
  </si>
  <si>
    <t>CCD 25</t>
  </si>
  <si>
    <t>CCD 26</t>
  </si>
  <si>
    <t>CCD 27</t>
  </si>
  <si>
    <t>CCD 28</t>
  </si>
  <si>
    <t>CCD 29</t>
  </si>
  <si>
    <t>CCD 30</t>
  </si>
  <si>
    <t>CCD 31</t>
  </si>
  <si>
    <t>CCD 32</t>
  </si>
  <si>
    <t>CCD 33</t>
  </si>
  <si>
    <t>CCD 34</t>
  </si>
  <si>
    <t>CCD 35</t>
  </si>
  <si>
    <t>NQR 19</t>
  </si>
  <si>
    <t>Total number of distribution connections provided</t>
  </si>
  <si>
    <t>Total number of distribution connections not provided on or before the agreed date</t>
  </si>
  <si>
    <t xml:space="preserve">Total number of street lights reported faulty in the metropolitan area </t>
  </si>
  <si>
    <t xml:space="preserve">Total number of street lights reported faulty in the regional area </t>
  </si>
  <si>
    <t>Percentage of distribution connections not provided on or before the agreed date</t>
  </si>
  <si>
    <t>Percentage of reconnections that were not provided within the prescribed timeframe</t>
  </si>
  <si>
    <t>Percentage</t>
  </si>
  <si>
    <t>Total number of complaints (excluding complaints recorded under indicator NQR19) received</t>
  </si>
  <si>
    <t>Percentage of street lights not repaired within five (5) days in the metropolitan area</t>
  </si>
  <si>
    <t>CCD 36</t>
  </si>
  <si>
    <t>CCD 37</t>
  </si>
  <si>
    <t>CCD 38</t>
  </si>
  <si>
    <t>CCD 39</t>
  </si>
  <si>
    <t>Number of customer complaints {received in relation to CCD 8} concluded within 15 business days</t>
  </si>
  <si>
    <t>Percentage of customer complaints {received in relation to CCD 8} concluded within 15 business days</t>
  </si>
  <si>
    <t>Number of customer complaints {received in relation to CCD 8} concluded within 20 business days</t>
  </si>
  <si>
    <t>Percentage of customer complaints {received in relation to CCD 8} concluded within 20 business days</t>
  </si>
  <si>
    <t>Total number of customer complaints {received in relation to CCD 8 and NQR 19 combined} concluded within 15 business days</t>
  </si>
  <si>
    <t>Percentage of customer complaints {received in relation to CCD 8 and NQR 19 combined} concluded within 15 business days</t>
  </si>
  <si>
    <t>NQR 19A</t>
  </si>
  <si>
    <t>Total number of payments made, and the total amount paid under clause 14.4 of the Code of Conduct</t>
  </si>
  <si>
    <t>Total number of payments made, and the total amount paid under clause 14.5 of the Code of Conduct</t>
  </si>
  <si>
    <t>NOT USED</t>
  </si>
  <si>
    <t>Reporting Period: 2016/17</t>
  </si>
  <si>
    <t>Total number of street lights not repaired within nine (9) days in the regional area</t>
  </si>
  <si>
    <t>Percentage of street lights not repaired within nine (9) days in the regional area</t>
  </si>
  <si>
    <t>Total number of telephone calls to a call centre answered by a call centre operator within 30 seconds</t>
  </si>
  <si>
    <t>Retained to allow calculation of NQR 19A</t>
  </si>
  <si>
    <t>Retained to allow calculation of CCD 15 and CCD 16</t>
  </si>
  <si>
    <t>Total number of distribution connections on the distribution network</t>
  </si>
  <si>
    <r>
      <t xml:space="preserve">Total number of complaints received </t>
    </r>
    <r>
      <rPr>
        <u/>
        <sz val="9"/>
        <rFont val="Arial"/>
        <family val="2"/>
      </rPr>
      <t>{</t>
    </r>
    <r>
      <rPr>
        <sz val="9"/>
        <rFont val="Arial"/>
        <family val="2"/>
      </rPr>
      <t>that Part 2 or an instrument made under section 14(3) of the NQ&amp;R Code has not been, or is not being, complied with</t>
    </r>
    <r>
      <rPr>
        <u/>
        <sz val="9"/>
        <rFont val="Arial"/>
        <family val="2"/>
      </rPr>
      <t>}</t>
    </r>
  </si>
  <si>
    <r>
      <t>Total number of complaints received</t>
    </r>
    <r>
      <rPr>
        <u/>
        <sz val="9"/>
        <rFont val="Arial"/>
        <family val="2"/>
      </rPr>
      <t xml:space="preserve"> {</t>
    </r>
    <r>
      <rPr>
        <sz val="9"/>
        <rFont val="Arial"/>
        <family val="2"/>
      </rPr>
      <t>that Part 2 or an instrument made under section 14(3) of the NQ&amp;R Code has not been, or is not being, complied with</t>
    </r>
    <r>
      <rPr>
        <u/>
        <sz val="9"/>
        <rFont val="Arial"/>
        <family val="2"/>
      </rPr>
      <t>}</t>
    </r>
    <r>
      <rPr>
        <sz val="9"/>
        <rFont val="Arial"/>
        <family val="2"/>
      </rPr>
      <t xml:space="preserve"> that were concluded within 15 business days</t>
    </r>
  </si>
  <si>
    <t>as at 30 June 2017</t>
  </si>
  <si>
    <t>Horizon Power had an initiative to identify Neutral Integrity issues on the network.  Initially, the criteria was very strict. Consequently a high number of Power Quality Investigations were raised internally as opposed to Customer raised Power Quality Complaints.  This resulted in a spike in the number of Power Quality Investigations during February and March.  The process was refined in April resulting in the normalisation of the quantity of Power Quality Investigations.</t>
  </si>
  <si>
    <t>Horizon Power systems are not able to separate complaints into Retail and Distribution.  The number of compliants have reduced significantly following AMI</t>
  </si>
  <si>
    <t xml:space="preserve">Horzon Power does not close complaints until customer satisfaction has been reached where possible </t>
  </si>
  <si>
    <t>Refer to CCD12</t>
  </si>
  <si>
    <t xml:space="preserve">59 were prepayment meters de-energised in error due to a system defect. Two were residential customers incorrectly de-energised outside of  prescribed hrs </t>
  </si>
  <si>
    <t xml:space="preserve">The number of reconnections includes non-payment and non-applications. Following the AMI project, customer move-outs and move-in are de-energised and re-energised respectively </t>
  </si>
  <si>
    <t>Horizon Power</t>
  </si>
  <si>
    <t>Electricity Compliance Manual Datasheet - Distribution Indicators 2016/17</t>
  </si>
  <si>
    <t>Distributor: Horizon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</si>
</sst>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&quot;$&quot;#,##0"/>
  </numFmts>
  <fonts count="15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b/>
      <sz val="24"/>
      <color rgb="FFFFFFFF"/>
      <name val="Arial"/>
      <family val="2"/>
    </font>
    <font>
      <sz val="22"/>
      <name val="Arial"/>
      <family val="2"/>
    </font>
    <font>
      <i/>
      <sz val="10"/>
      <color rgb="FFFF0000"/>
      <name val="Arial"/>
      <family val="2"/>
    </font>
    <font>
      <u/>
      <sz val="9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465926084170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2" fillId="3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1" fontId="2" fillId="0" borderId="6" xfId="0" applyNumberFormat="1" applyFont="1" applyFill="1" applyBorder="1" applyAlignment="1" applyProtection="1">
      <alignment vertical="center" wrapText="1"/>
      <protection locked="0"/>
    </xf>
    <xf numFmtId="10" fontId="2" fillId="3" borderId="6" xfId="0" applyNumberFormat="1" applyFont="1" applyFill="1" applyBorder="1" applyAlignment="1" applyProtection="1">
      <alignment vertical="center" wrapText="1"/>
    </xf>
    <xf numFmtId="1" fontId="2" fillId="3" borderId="6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1" fontId="6" fillId="0" borderId="6" xfId="0" applyNumberFormat="1" applyFont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1" fontId="6" fillId="3" borderId="6" xfId="0" applyNumberFormat="1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1" fontId="6" fillId="3" borderId="7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wrapText="1"/>
    </xf>
    <xf numFmtId="0" fontId="7" fillId="0" borderId="0" xfId="0" applyFont="1" applyProtection="1"/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left"/>
    </xf>
    <xf numFmtId="0" fontId="9" fillId="6" borderId="1" xfId="0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5" fontId="2" fillId="4" borderId="6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165" fontId="6" fillId="3" borderId="6" xfId="0" applyNumberFormat="1" applyFont="1" applyFill="1" applyBorder="1" applyAlignment="1" applyProtection="1">
      <alignment vertical="center" wrapText="1"/>
    </xf>
    <xf numFmtId="165" fontId="6" fillId="4" borderId="6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65" fontId="6" fillId="4" borderId="7" xfId="0" applyNumberFormat="1" applyFont="1" applyFill="1" applyBorder="1" applyAlignment="1" applyProtection="1">
      <alignment vertical="center" wrapText="1"/>
    </xf>
    <xf numFmtId="10" fontId="2" fillId="5" borderId="6" xfId="0" applyNumberFormat="1" applyFont="1" applyFill="1" applyBorder="1" applyAlignment="1" applyProtection="1">
      <alignment vertical="center" wrapText="1"/>
    </xf>
    <xf numFmtId="1" fontId="2" fillId="5" borderId="6" xfId="0" applyNumberFormat="1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166" fontId="2" fillId="0" borderId="7" xfId="0" applyNumberFormat="1" applyFont="1" applyFill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vertical="top" wrapText="1"/>
    </xf>
    <xf numFmtId="166" fontId="2" fillId="0" borderId="6" xfId="0" applyNumberFormat="1" applyFont="1" applyFill="1" applyBorder="1" applyAlignment="1" applyProtection="1">
      <alignment vertical="center" wrapText="1"/>
    </xf>
    <xf numFmtId="1" fontId="2" fillId="0" borderId="3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1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Border="1" applyAlignment="1" applyProtection="1">
      <alignment vertical="center" wrapText="1"/>
      <protection locked="0"/>
    </xf>
    <xf numFmtId="1" fontId="2" fillId="0" borderId="7" xfId="0" applyNumberFormat="1" applyFont="1" applyBorder="1" applyAlignment="1" applyProtection="1">
      <alignment vertical="center" wrapText="1"/>
      <protection locked="0"/>
    </xf>
    <xf numFmtId="10" fontId="2" fillId="3" borderId="7" xfId="0" applyNumberFormat="1" applyFont="1" applyFill="1" applyBorder="1" applyAlignment="1" applyProtection="1">
      <alignment vertical="center" wrapText="1"/>
    </xf>
    <xf numFmtId="165" fontId="2" fillId="7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indent="1"/>
    </xf>
    <xf numFmtId="0" fontId="2" fillId="0" borderId="23" xfId="0" applyFont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1" fontId="2" fillId="3" borderId="24" xfId="0" applyNumberFormat="1" applyFont="1" applyFill="1" applyBorder="1" applyAlignment="1" applyProtection="1">
      <alignment vertical="center" wrapText="1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1" fontId="2" fillId="0" borderId="24" xfId="0" applyNumberFormat="1" applyFont="1" applyFill="1" applyBorder="1" applyAlignment="1" applyProtection="1">
      <alignment vertical="center" wrapText="1"/>
    </xf>
    <xf numFmtId="1" fontId="2" fillId="7" borderId="6" xfId="0" applyNumberFormat="1" applyFont="1" applyFill="1" applyBorder="1" applyAlignment="1" applyProtection="1">
      <alignment vertical="center" wrapText="1"/>
      <protection locked="0"/>
    </xf>
    <xf numFmtId="1" fontId="2" fillId="9" borderId="6" xfId="0" applyNumberFormat="1" applyFont="1" applyFill="1" applyBorder="1" applyAlignment="1" applyProtection="1">
      <alignment vertical="center" wrapText="1"/>
    </xf>
    <xf numFmtId="165" fontId="2" fillId="9" borderId="6" xfId="0" applyNumberFormat="1" applyFont="1" applyFill="1" applyBorder="1" applyAlignment="1" applyProtection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6" fillId="0" borderId="0" xfId="0" applyFont="1"/>
    <xf numFmtId="0" fontId="11" fillId="0" borderId="0" xfId="0" quotePrefix="1" applyFont="1" applyAlignment="1">
      <alignment horizontal="left" vertical="top" wrapText="1"/>
    </xf>
    <xf numFmtId="0" fontId="13" fillId="0" borderId="0" xfId="0" quotePrefix="1" applyFont="1" applyAlignment="1">
      <alignment horizontal="left" vertical="top" wrapText="1"/>
    </xf>
    <xf numFmtId="2" fontId="6" fillId="0" borderId="6" xfId="0" applyNumberFormat="1" applyFont="1" applyBorder="1" applyAlignment="1" applyProtection="1">
      <alignment vertical="center" wrapText="1"/>
      <protection locked="0"/>
    </xf>
    <xf numFmtId="2" fontId="6" fillId="0" borderId="7" xfId="0" applyNumberFormat="1" applyFont="1" applyBorder="1" applyAlignment="1" applyProtection="1">
      <alignment vertical="center" wrapText="1"/>
      <protection locked="0"/>
    </xf>
    <xf numFmtId="0" fontId="14" fillId="0" borderId="0" xfId="0" applyFont="1"/>
    <xf numFmtId="0" fontId="1" fillId="0" borderId="0" xfId="0" applyFont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8" borderId="12" xfId="0" applyFont="1" applyFill="1" applyBorder="1" applyAlignment="1"/>
    <xf numFmtId="0" fontId="1" fillId="8" borderId="13" xfId="0" applyFont="1" applyFill="1" applyBorder="1" applyAlignment="1"/>
    <xf numFmtId="0" fontId="1" fillId="8" borderId="14" xfId="0" applyFont="1" applyFill="1" applyBorder="1" applyAlignment="1"/>
    <xf numFmtId="0" fontId="2" fillId="0" borderId="7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/>
    <xf numFmtId="0" fontId="2" fillId="0" borderId="21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3" xfId="0" applyBorder="1" applyAlignment="1"/>
    <xf numFmtId="0" fontId="2" fillId="0" borderId="6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/>
    <xf numFmtId="10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5" xfId="0" applyFont="1" applyFill="1" applyBorder="1" applyAlignment="1"/>
    <xf numFmtId="0" fontId="1" fillId="8" borderId="16" xfId="0" applyFont="1" applyFill="1" applyBorder="1" applyAlignment="1"/>
    <xf numFmtId="0" fontId="0" fillId="8" borderId="17" xfId="0" applyFill="1" applyBorder="1" applyAlignment="1"/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tabSelected="1" zoomScale="70" zoomScaleNormal="70" workbookViewId="0">
      <selection activeCell="D4" sqref="D4"/>
    </sheetView>
  </sheetViews>
  <sheetFormatPr defaultColWidth="9" defaultRowHeight="12.75" x14ac:dyDescent="0.2"/>
  <cols>
    <col min="2" max="2" width="25.28515625" customWidth="1"/>
    <col min="4" max="4" width="181.5703125" customWidth="1"/>
    <col min="5" max="5" width="25.7109375" customWidth="1"/>
  </cols>
  <sheetData>
    <row r="1" spans="1:5" ht="23.25" x14ac:dyDescent="0.35">
      <c r="A1" s="3"/>
      <c r="B1" s="25" t="s">
        <v>5</v>
      </c>
      <c r="C1" s="26" t="s">
        <v>107</v>
      </c>
      <c r="D1" s="3"/>
      <c r="E1" s="3"/>
    </row>
    <row r="2" spans="1:5" ht="20.25" x14ac:dyDescent="0.3">
      <c r="A2" s="3"/>
      <c r="B2" s="27" t="s">
        <v>108</v>
      </c>
      <c r="C2" s="24"/>
      <c r="D2" s="24"/>
      <c r="E2" s="3"/>
    </row>
    <row r="3" spans="1:5" x14ac:dyDescent="0.2">
      <c r="A3" s="3"/>
      <c r="B3" s="3"/>
      <c r="C3" s="3"/>
      <c r="D3" s="3"/>
      <c r="E3" s="3"/>
    </row>
    <row r="4" spans="1:5" ht="138" customHeight="1" x14ac:dyDescent="0.2">
      <c r="A4" s="3"/>
      <c r="B4" s="3"/>
      <c r="C4" s="3"/>
      <c r="D4" s="3"/>
      <c r="E4" s="3"/>
    </row>
    <row r="5" spans="1:5" ht="138" customHeight="1" x14ac:dyDescent="0.2">
      <c r="A5" s="3"/>
      <c r="B5" s="3"/>
      <c r="C5" s="3"/>
      <c r="D5" s="3"/>
      <c r="E5" s="3"/>
    </row>
    <row r="6" spans="1:5" x14ac:dyDescent="0.2">
      <c r="A6" s="3"/>
      <c r="B6" s="3"/>
      <c r="C6" s="3"/>
      <c r="D6" s="3"/>
      <c r="E6" s="3"/>
    </row>
    <row r="7" spans="1:5" ht="13.5" thickBot="1" x14ac:dyDescent="0.25">
      <c r="A7" s="3"/>
      <c r="B7" s="3"/>
      <c r="C7" s="3"/>
      <c r="D7" s="3"/>
      <c r="E7" s="3"/>
    </row>
    <row r="8" spans="1:5" ht="30.75" thickBot="1" x14ac:dyDescent="0.25">
      <c r="A8" s="3"/>
      <c r="B8" s="3"/>
      <c r="C8" s="3"/>
      <c r="D8" s="28" t="s">
        <v>22</v>
      </c>
      <c r="E8" s="3"/>
    </row>
    <row r="9" spans="1:5" ht="81.75" thickBot="1" x14ac:dyDescent="0.25">
      <c r="A9" s="3"/>
      <c r="B9" s="3"/>
      <c r="C9" s="3"/>
      <c r="D9" s="29" t="s">
        <v>23</v>
      </c>
      <c r="E9" s="3"/>
    </row>
    <row r="10" spans="1:5" x14ac:dyDescent="0.2">
      <c r="A10" s="3"/>
      <c r="B10" s="3"/>
      <c r="C10" s="3"/>
      <c r="D10" s="3"/>
      <c r="E10" s="3"/>
    </row>
    <row r="11" spans="1:5" x14ac:dyDescent="0.2">
      <c r="A11" s="3"/>
      <c r="B11" s="3"/>
      <c r="C11" s="3"/>
      <c r="D11" s="3"/>
      <c r="E11" s="3"/>
    </row>
    <row r="12" spans="1:5" x14ac:dyDescent="0.2">
      <c r="A12" s="3"/>
      <c r="B12" s="3"/>
      <c r="C12" s="3"/>
      <c r="D12" s="3"/>
      <c r="E12" s="3"/>
    </row>
    <row r="13" spans="1:5" x14ac:dyDescent="0.2">
      <c r="A13" s="3"/>
      <c r="B13" s="3"/>
      <c r="C13" s="3"/>
      <c r="D13" s="3"/>
      <c r="E13" s="3"/>
    </row>
    <row r="14" spans="1:5" x14ac:dyDescent="0.2">
      <c r="A14" s="3"/>
      <c r="B14" s="3"/>
      <c r="C14" s="3"/>
      <c r="D14" s="3"/>
      <c r="E14" s="3"/>
    </row>
    <row r="17" ht="56.85" customHeight="1" x14ac:dyDescent="0.2"/>
  </sheetData>
  <sheetProtection selectLockedCells="1"/>
  <customSheetViews>
    <customSheetView guid="{4D727E3C-2C78-4173-9F6E-D686E8DC0B17}" showPageBreaks="1" printArea="1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1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  <customSheetView guid="{BC8C3EF2-E90D-46AA-8DF9-13F2D58CF104}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2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scale="53" orientation="landscape" r:id="rId3"/>
  <headerFooter>
    <oddHeader>&amp;CReporting Period:  2012-2013&amp;"Arial,Bold"&amp;12
&amp;REconomic Regulation Authority (WA)</oddHeader>
    <oddFooter>&amp;LElectricity Compliance Reporting Manual - Datasheets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100" workbookViewId="0">
      <selection activeCell="I11" sqref="I11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10" ht="15.75" x14ac:dyDescent="0.25">
      <c r="A1" s="2"/>
      <c r="B1" s="1"/>
      <c r="C1" s="3"/>
      <c r="D1" s="3"/>
      <c r="E1" s="3"/>
    </row>
    <row r="2" spans="1:10" ht="22.5" customHeight="1" x14ac:dyDescent="0.2">
      <c r="A2" s="2"/>
      <c r="B2" s="60" t="s">
        <v>109</v>
      </c>
      <c r="C2" s="3"/>
      <c r="D2" s="3"/>
      <c r="E2" s="3"/>
    </row>
    <row r="3" spans="1:10" ht="22.5" customHeight="1" x14ac:dyDescent="0.2">
      <c r="A3" s="2"/>
      <c r="B3" s="60" t="s">
        <v>91</v>
      </c>
      <c r="C3" s="3"/>
      <c r="D3" s="3"/>
      <c r="E3" s="3"/>
    </row>
    <row r="4" spans="1:10" ht="13.5" thickBot="1" x14ac:dyDescent="0.25">
      <c r="A4" s="78"/>
      <c r="B4" s="78"/>
      <c r="C4" s="78"/>
      <c r="D4" s="78"/>
      <c r="E4" s="3"/>
    </row>
    <row r="5" spans="1:10" ht="13.5" thickBot="1" x14ac:dyDescent="0.25">
      <c r="A5" s="83" t="s">
        <v>7</v>
      </c>
      <c r="B5" s="84"/>
      <c r="C5" s="84"/>
      <c r="D5" s="84"/>
      <c r="E5" s="84"/>
      <c r="F5" s="85"/>
    </row>
    <row r="6" spans="1:10" x14ac:dyDescent="0.2">
      <c r="A6" s="80" t="s">
        <v>21</v>
      </c>
      <c r="B6" s="79" t="s">
        <v>0</v>
      </c>
      <c r="C6" s="79" t="s">
        <v>3</v>
      </c>
      <c r="D6" s="79"/>
      <c r="E6" s="79" t="s">
        <v>20</v>
      </c>
      <c r="F6" s="90"/>
    </row>
    <row r="7" spans="1:10" ht="25.5" x14ac:dyDescent="0.2">
      <c r="A7" s="81"/>
      <c r="B7" s="82"/>
      <c r="C7" s="55" t="s">
        <v>1</v>
      </c>
      <c r="D7" s="55" t="s">
        <v>74</v>
      </c>
      <c r="E7" s="82"/>
      <c r="F7" s="91"/>
    </row>
    <row r="8" spans="1:10" ht="21" customHeight="1" x14ac:dyDescent="0.2">
      <c r="A8" s="6" t="s">
        <v>32</v>
      </c>
      <c r="B8" s="31" t="s">
        <v>68</v>
      </c>
      <c r="C8" s="56">
        <v>549</v>
      </c>
      <c r="D8" s="8"/>
      <c r="E8" s="92"/>
      <c r="F8" s="91"/>
      <c r="G8" s="77"/>
      <c r="H8" s="77"/>
      <c r="I8" s="77"/>
    </row>
    <row r="9" spans="1:10" ht="25.5" x14ac:dyDescent="0.2">
      <c r="A9" s="6" t="s">
        <v>33</v>
      </c>
      <c r="B9" s="31" t="s">
        <v>69</v>
      </c>
      <c r="C9" s="56">
        <v>0</v>
      </c>
      <c r="D9" s="8"/>
      <c r="E9" s="92"/>
      <c r="F9" s="91"/>
      <c r="G9" s="77"/>
    </row>
    <row r="10" spans="1:10" ht="25.5" x14ac:dyDescent="0.2">
      <c r="A10" s="6" t="s">
        <v>34</v>
      </c>
      <c r="B10" s="31" t="s">
        <v>72</v>
      </c>
      <c r="C10" s="8"/>
      <c r="D10" s="59" t="str">
        <f>IF(OR(C$8=0,C$8=" ",C9=0,C9=" ")," ",C9/C$8)</f>
        <v xml:space="preserve"> </v>
      </c>
      <c r="E10" s="88"/>
      <c r="F10" s="89"/>
    </row>
    <row r="11" spans="1:10" ht="80.25" customHeight="1" x14ac:dyDescent="0.2">
      <c r="A11" s="6" t="s">
        <v>35</v>
      </c>
      <c r="B11" s="31" t="s">
        <v>26</v>
      </c>
      <c r="C11" s="56">
        <v>10158</v>
      </c>
      <c r="D11" s="8"/>
      <c r="E11" s="92" t="s">
        <v>106</v>
      </c>
      <c r="F11" s="91"/>
      <c r="G11" s="77"/>
      <c r="H11" s="77"/>
      <c r="I11" s="77"/>
      <c r="J11" s="77"/>
    </row>
    <row r="12" spans="1:10" ht="25.5" x14ac:dyDescent="0.2">
      <c r="A12" s="6" t="s">
        <v>36</v>
      </c>
      <c r="B12" s="41" t="s">
        <v>29</v>
      </c>
      <c r="C12" s="56">
        <v>0</v>
      </c>
      <c r="D12" s="8"/>
      <c r="E12" s="92"/>
      <c r="F12" s="91"/>
    </row>
    <row r="13" spans="1:10" ht="25.5" x14ac:dyDescent="0.2">
      <c r="A13" s="6" t="s">
        <v>37</v>
      </c>
      <c r="B13" s="41" t="s">
        <v>73</v>
      </c>
      <c r="C13" s="8"/>
      <c r="D13" s="59" t="str">
        <f>IF(OR(C$11=0,C$11=" ",C12=0,C12=" ")," ",C12/C$11)</f>
        <v xml:space="preserve"> </v>
      </c>
      <c r="E13" s="88"/>
      <c r="F13" s="89"/>
    </row>
    <row r="14" spans="1:10" ht="26.25" thickBot="1" x14ac:dyDescent="0.25">
      <c r="A14" s="34" t="s">
        <v>38</v>
      </c>
      <c r="B14" s="32" t="s">
        <v>97</v>
      </c>
      <c r="C14" s="57">
        <v>48748</v>
      </c>
      <c r="D14" s="58"/>
      <c r="E14" s="86" t="s">
        <v>100</v>
      </c>
      <c r="F14" s="87"/>
    </row>
  </sheetData>
  <sheetProtection selectLockedCells="1"/>
  <customSheetViews>
    <customSheetView guid="{4D727E3C-2C78-4173-9F6E-D686E8DC0B17}" showPageBreaks="1" topLeftCell="A4">
      <selection activeCell="C13" sqref="C13"/>
      <pageMargins left="0.74803149606299213" right="0.74803149606299213" top="0.78740157480314965" bottom="0.59055118110236227" header="0.51181102362204722" footer="0.31496062992125984"/>
      <printOptions horizontalCentered="1"/>
      <pageSetup paperSize="9" orientation="landscape" r:id="rId1"/>
      <headerFooter alignWithMargins="0">
        <oddHeader>&amp;C&amp;"Arial,Bold"Reporting Period: 2012-2013&amp;REconomic Regulation Authority (WA)</oddHeader>
        <oddFooter>&amp;LElectricity Compliance Reporting Manual - Datasheets - &amp;A&amp;C &amp;RPage &amp;P  of  &amp;N</oddFooter>
      </headerFooter>
    </customSheetView>
    <customSheetView guid="{BC8C3EF2-E90D-46AA-8DF9-13F2D58CF104}" topLeftCell="A4">
      <selection activeCell="C13" sqref="C13"/>
      <pageMargins left="0.74803149606299213" right="0.74803149606299213" top="0.78740157480314965" bottom="0.59055118110236227" header="0.51181102362204722" footer="0.31496062992125984"/>
      <printOptions horizontalCentered="1"/>
      <pageSetup paperSize="9" orientation="landscape" r:id="rId2"/>
      <headerFooter alignWithMargins="0">
        <oddHeader>&amp;C&amp;"Arial,Bold"Reporting Period: 2012-2013&amp;REconomic Regulation Authority (WA)</oddHeader>
        <oddFooter>&amp;LElectricity Compliance Reporting Manual - Datasheets - &amp;A&amp;C &amp;RPage &amp;P  of  &amp;N</oddFooter>
      </headerFooter>
    </customSheetView>
  </customSheetViews>
  <mergeCells count="13">
    <mergeCell ref="E14:F14"/>
    <mergeCell ref="E10:F10"/>
    <mergeCell ref="E13:F13"/>
    <mergeCell ref="E6:F7"/>
    <mergeCell ref="E8:F8"/>
    <mergeCell ref="E9:F9"/>
    <mergeCell ref="E11:F11"/>
    <mergeCell ref="E12:F12"/>
    <mergeCell ref="A4:D4"/>
    <mergeCell ref="C6:D6"/>
    <mergeCell ref="A6:A7"/>
    <mergeCell ref="B6:B7"/>
    <mergeCell ref="A5:F5"/>
  </mergeCells>
  <phoneticPr fontId="4" type="noConversion"/>
  <printOptions horizontalCentered="1"/>
  <pageMargins left="0.74803149606299213" right="0.74803149606299213" top="0.98425196850393704" bottom="0.59055118110236227" header="0.31496062992125984" footer="0.31496062992125984"/>
  <pageSetup paperSize="9" orientation="landscape" r:id="rId3"/>
  <headerFooter alignWithMargins="0">
    <oddHeader>&amp;C&amp;"Arial,Bold"&amp;12 2017 Electricity Licence Reporting Dtasheets - Distribution</oddHeader>
    <oddFooter>&amp;C &amp;R&amp;P of &amp;N</oddFooter>
  </headerFooter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B19" sqref="B19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32.42578125" customWidth="1"/>
    <col min="6" max="6" width="80.85546875" customWidth="1"/>
  </cols>
  <sheetData>
    <row r="1" spans="1:6" ht="13.5" thickBot="1" x14ac:dyDescent="0.25"/>
    <row r="2" spans="1:6" ht="13.5" thickBot="1" x14ac:dyDescent="0.25">
      <c r="A2" s="83" t="s">
        <v>6</v>
      </c>
      <c r="B2" s="84"/>
      <c r="C2" s="84"/>
      <c r="D2" s="84"/>
      <c r="E2" s="85"/>
    </row>
    <row r="3" spans="1:6" x14ac:dyDescent="0.2">
      <c r="A3" s="80" t="s">
        <v>21</v>
      </c>
      <c r="B3" s="79" t="s">
        <v>0</v>
      </c>
      <c r="C3" s="79" t="s">
        <v>3</v>
      </c>
      <c r="D3" s="79"/>
      <c r="E3" s="93" t="s">
        <v>20</v>
      </c>
      <c r="F3" s="71"/>
    </row>
    <row r="4" spans="1:6" ht="25.5" x14ac:dyDescent="0.2">
      <c r="A4" s="81"/>
      <c r="B4" s="82"/>
      <c r="C4" s="47" t="s">
        <v>1</v>
      </c>
      <c r="D4" s="47" t="s">
        <v>4</v>
      </c>
      <c r="E4" s="94"/>
    </row>
    <row r="5" spans="1:6" ht="60" x14ac:dyDescent="0.2">
      <c r="A5" s="6" t="s">
        <v>39</v>
      </c>
      <c r="B5" s="43" t="s">
        <v>75</v>
      </c>
      <c r="C5" s="56">
        <v>271</v>
      </c>
      <c r="D5" s="8"/>
      <c r="E5" s="30" t="s">
        <v>102</v>
      </c>
    </row>
    <row r="6" spans="1:6" ht="24" x14ac:dyDescent="0.2">
      <c r="A6" s="6" t="s">
        <v>40</v>
      </c>
      <c r="B6" s="43" t="s">
        <v>18</v>
      </c>
      <c r="C6" s="7">
        <v>263</v>
      </c>
      <c r="D6" s="8"/>
      <c r="E6" s="30"/>
    </row>
    <row r="7" spans="1:6" ht="25.5" customHeight="1" x14ac:dyDescent="0.2">
      <c r="A7" s="6" t="s">
        <v>41</v>
      </c>
      <c r="B7" s="43" t="s">
        <v>8</v>
      </c>
      <c r="C7" s="7">
        <v>8</v>
      </c>
      <c r="D7" s="8"/>
      <c r="E7" s="30"/>
    </row>
    <row r="8" spans="1:6" ht="24" x14ac:dyDescent="0.2">
      <c r="A8" s="6" t="s">
        <v>42</v>
      </c>
      <c r="B8" s="42" t="s">
        <v>81</v>
      </c>
      <c r="C8" s="7">
        <v>174</v>
      </c>
      <c r="D8" s="39"/>
      <c r="E8" s="30"/>
    </row>
    <row r="9" spans="1:6" ht="36" x14ac:dyDescent="0.2">
      <c r="A9" s="6" t="s">
        <v>43</v>
      </c>
      <c r="B9" s="42" t="s">
        <v>82</v>
      </c>
      <c r="C9" s="40"/>
      <c r="D9" s="59">
        <f>IF(OR(C$5=0,C$5=" ",C8=0,C8=" ")," ",C8/C$5)</f>
        <v>0.64206642066420661</v>
      </c>
      <c r="E9" s="30" t="s">
        <v>103</v>
      </c>
    </row>
    <row r="10" spans="1:6" ht="24" x14ac:dyDescent="0.2">
      <c r="A10" s="6" t="s">
        <v>44</v>
      </c>
      <c r="B10" s="42" t="s">
        <v>83</v>
      </c>
      <c r="C10" s="7">
        <v>29</v>
      </c>
      <c r="D10" s="39"/>
      <c r="E10" s="30"/>
    </row>
    <row r="11" spans="1:6" ht="24" x14ac:dyDescent="0.2">
      <c r="A11" s="6" t="s">
        <v>45</v>
      </c>
      <c r="B11" s="42" t="s">
        <v>84</v>
      </c>
      <c r="C11" s="40"/>
      <c r="D11" s="59">
        <f>IF(OR(C$5=0,C$5=" ",C10=0,C10=" ")," ",C10/C$5)</f>
        <v>0.1070110701107011</v>
      </c>
      <c r="E11" s="30" t="s">
        <v>104</v>
      </c>
    </row>
    <row r="12" spans="1:6" ht="24" x14ac:dyDescent="0.2">
      <c r="A12" s="6" t="s">
        <v>46</v>
      </c>
      <c r="B12" s="10" t="s">
        <v>85</v>
      </c>
      <c r="C12" s="66">
        <f>IF(OR((C8+C20)=0,(C8+C20)=" ")," ",(C8+C20))</f>
        <v>275</v>
      </c>
      <c r="D12" s="8"/>
      <c r="E12" s="30"/>
    </row>
    <row r="13" spans="1:6" ht="24" x14ac:dyDescent="0.2">
      <c r="A13" s="6" t="s">
        <v>47</v>
      </c>
      <c r="B13" s="10" t="s">
        <v>86</v>
      </c>
      <c r="C13" s="9"/>
      <c r="D13" s="33">
        <f>IF(OR(C$5=0,C$5=" ",C$19=0,C$19=" ",C12=0,C12=" ")," ",C12/(C$5+C$19))</f>
        <v>0.71989528795811519</v>
      </c>
      <c r="E13" s="30"/>
    </row>
    <row r="14" spans="1:6" ht="27" customHeight="1" x14ac:dyDescent="0.2">
      <c r="A14" s="6" t="s">
        <v>48</v>
      </c>
      <c r="B14" s="10" t="s">
        <v>90</v>
      </c>
      <c r="C14" s="67"/>
      <c r="D14" s="68"/>
      <c r="E14" s="30"/>
    </row>
    <row r="15" spans="1:6" ht="27" customHeight="1" x14ac:dyDescent="0.2">
      <c r="A15" s="6" t="s">
        <v>49</v>
      </c>
      <c r="B15" s="10" t="s">
        <v>90</v>
      </c>
      <c r="C15" s="67"/>
      <c r="D15" s="68" t="str">
        <f>IF(OR(C$20=0,C$20=" ",C$35=0,C$35=" ",C14=0,C14=" ")," ",C14/(C$20+C$35))</f>
        <v xml:space="preserve"> </v>
      </c>
      <c r="E15" s="30"/>
    </row>
    <row r="16" spans="1:6" ht="36" x14ac:dyDescent="0.2">
      <c r="A16" s="6" t="s">
        <v>50</v>
      </c>
      <c r="B16" s="10" t="s">
        <v>9</v>
      </c>
      <c r="C16" s="7">
        <v>1</v>
      </c>
      <c r="D16" s="8"/>
      <c r="E16" s="30"/>
    </row>
    <row r="17" spans="1:6" ht="36" x14ac:dyDescent="0.2">
      <c r="A17" s="6" t="s">
        <v>51</v>
      </c>
      <c r="B17" s="10" t="s">
        <v>19</v>
      </c>
      <c r="C17" s="7">
        <v>0</v>
      </c>
      <c r="D17" s="8"/>
      <c r="E17" s="30"/>
    </row>
    <row r="18" spans="1:6" ht="36" x14ac:dyDescent="0.2">
      <c r="A18" s="6" t="s">
        <v>52</v>
      </c>
      <c r="B18" s="10" t="s">
        <v>17</v>
      </c>
      <c r="C18" s="9"/>
      <c r="D18" s="33" t="str">
        <f>IF(OR(C16=0,C16=" ", C17=0,C17=" ")," ",(C17/C16))</f>
        <v xml:space="preserve"> </v>
      </c>
      <c r="E18" s="30"/>
      <c r="F18" s="72"/>
    </row>
    <row r="19" spans="1:6" ht="76.5" x14ac:dyDescent="0.2">
      <c r="A19" s="61" t="s">
        <v>67</v>
      </c>
      <c r="B19" s="62" t="s">
        <v>98</v>
      </c>
      <c r="C19" s="65">
        <v>111</v>
      </c>
      <c r="D19" s="63"/>
      <c r="E19" s="64" t="s">
        <v>95</v>
      </c>
      <c r="F19" s="74" t="s">
        <v>101</v>
      </c>
    </row>
    <row r="20" spans="1:6" ht="48.75" thickBot="1" x14ac:dyDescent="0.25">
      <c r="A20" s="51" t="s">
        <v>87</v>
      </c>
      <c r="B20" s="52" t="s">
        <v>99</v>
      </c>
      <c r="C20" s="53">
        <v>101</v>
      </c>
      <c r="D20" s="5"/>
      <c r="E20" s="54" t="s">
        <v>96</v>
      </c>
      <c r="F20" s="73"/>
    </row>
  </sheetData>
  <mergeCells count="5"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scale="76" orientation="portrait" r:id="rId1"/>
  <headerFooter>
    <oddHeader>&amp;C&amp;"Arial,Bold"&amp;12 2017 Electricity Licence Reporting Datasheets - Distribution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F12" sqref="F12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26" bestFit="1" customWidth="1"/>
  </cols>
  <sheetData>
    <row r="1" spans="1:6" ht="13.5" thickBot="1" x14ac:dyDescent="0.25"/>
    <row r="2" spans="1:6" ht="13.5" thickBot="1" x14ac:dyDescent="0.25">
      <c r="A2" s="83" t="s">
        <v>10</v>
      </c>
      <c r="B2" s="84"/>
      <c r="C2" s="84"/>
      <c r="D2" s="84"/>
      <c r="E2" s="84"/>
      <c r="F2" s="85"/>
    </row>
    <row r="3" spans="1:6" x14ac:dyDescent="0.2">
      <c r="A3" s="80" t="s">
        <v>21</v>
      </c>
      <c r="B3" s="79" t="s">
        <v>0</v>
      </c>
      <c r="C3" s="79" t="s">
        <v>3</v>
      </c>
      <c r="D3" s="79"/>
      <c r="E3" s="79"/>
      <c r="F3" s="93" t="s">
        <v>20</v>
      </c>
    </row>
    <row r="4" spans="1:6" ht="25.5" x14ac:dyDescent="0.2">
      <c r="A4" s="81"/>
      <c r="B4" s="82"/>
      <c r="C4" s="47" t="s">
        <v>1</v>
      </c>
      <c r="D4" s="48" t="s">
        <v>4</v>
      </c>
      <c r="E4" s="48" t="s">
        <v>2</v>
      </c>
      <c r="F4" s="94"/>
    </row>
    <row r="5" spans="1:6" ht="24" x14ac:dyDescent="0.2">
      <c r="A5" s="6" t="s">
        <v>53</v>
      </c>
      <c r="B5" s="43" t="s">
        <v>88</v>
      </c>
      <c r="C5" s="56">
        <v>0</v>
      </c>
      <c r="D5" s="4"/>
      <c r="E5" s="49"/>
      <c r="F5" s="50"/>
    </row>
    <row r="6" spans="1:6" ht="72.75" thickBot="1" x14ac:dyDescent="0.25">
      <c r="A6" s="34" t="s">
        <v>54</v>
      </c>
      <c r="B6" s="44" t="s">
        <v>89</v>
      </c>
      <c r="C6" s="57">
        <v>61</v>
      </c>
      <c r="D6" s="5"/>
      <c r="E6" s="45">
        <v>6100</v>
      </c>
      <c r="F6" s="46" t="s">
        <v>105</v>
      </c>
    </row>
  </sheetData>
  <mergeCells count="5">
    <mergeCell ref="A2:F2"/>
    <mergeCell ref="A3:A4"/>
    <mergeCell ref="B3:B4"/>
    <mergeCell ref="C3:E3"/>
    <mergeCell ref="F3:F4"/>
  </mergeCells>
  <pageMargins left="0.7" right="0.7" top="0.75" bottom="0.75" header="0.3" footer="0.3"/>
  <pageSetup paperSize="9" scale="76" orientation="portrait" r:id="rId1"/>
  <headerFooter>
    <oddHeader>&amp;C&amp;"Arial,Bold"&amp;12 2017 Electricity Licence Reporting Datasheets - Distribution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4" zoomScaleNormal="100" workbookViewId="0">
      <selection activeCell="H13" sqref="H13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ht="13.5" thickBot="1" x14ac:dyDescent="0.25"/>
    <row r="2" spans="1:6" ht="13.5" thickBot="1" x14ac:dyDescent="0.25">
      <c r="A2" s="83" t="s">
        <v>11</v>
      </c>
      <c r="B2" s="84"/>
      <c r="C2" s="84"/>
      <c r="D2" s="84"/>
      <c r="E2" s="84"/>
      <c r="F2" s="98"/>
    </row>
    <row r="3" spans="1:6" x14ac:dyDescent="0.2">
      <c r="A3" s="80" t="s">
        <v>21</v>
      </c>
      <c r="B3" s="79" t="s">
        <v>0</v>
      </c>
      <c r="C3" s="79" t="s">
        <v>3</v>
      </c>
      <c r="D3" s="79"/>
      <c r="E3" s="79" t="s">
        <v>20</v>
      </c>
      <c r="F3" s="90"/>
    </row>
    <row r="4" spans="1:6" ht="25.5" x14ac:dyDescent="0.2">
      <c r="A4" s="81"/>
      <c r="B4" s="82"/>
      <c r="C4" s="47" t="s">
        <v>1</v>
      </c>
      <c r="D4" s="48" t="s">
        <v>4</v>
      </c>
      <c r="E4" s="82"/>
      <c r="F4" s="91"/>
    </row>
    <row r="5" spans="1:6" ht="25.5" x14ac:dyDescent="0.2">
      <c r="A5" s="13" t="s">
        <v>55</v>
      </c>
      <c r="B5" s="14" t="s">
        <v>70</v>
      </c>
      <c r="C5" s="11">
        <v>163</v>
      </c>
      <c r="D5" s="12"/>
      <c r="E5" s="95"/>
      <c r="F5" s="91"/>
    </row>
    <row r="6" spans="1:6" ht="27.75" customHeight="1" x14ac:dyDescent="0.2">
      <c r="A6" s="13" t="s">
        <v>56</v>
      </c>
      <c r="B6" s="14" t="s">
        <v>71</v>
      </c>
      <c r="C6" s="11">
        <v>248</v>
      </c>
      <c r="D6" s="12"/>
      <c r="E6" s="95"/>
      <c r="F6" s="91"/>
    </row>
    <row r="7" spans="1:6" ht="25.5" x14ac:dyDescent="0.2">
      <c r="A7" s="13" t="s">
        <v>57</v>
      </c>
      <c r="B7" s="14" t="s">
        <v>24</v>
      </c>
      <c r="C7" s="11">
        <v>25</v>
      </c>
      <c r="D7" s="12"/>
      <c r="E7" s="95"/>
      <c r="F7" s="91"/>
    </row>
    <row r="8" spans="1:6" ht="25.5" x14ac:dyDescent="0.2">
      <c r="A8" s="13" t="s">
        <v>58</v>
      </c>
      <c r="B8" s="14" t="s">
        <v>76</v>
      </c>
      <c r="C8" s="12"/>
      <c r="D8" s="33">
        <f>IF(OR(C$5=0,C$5=" ",C7=0,C7=" ")," ",C7/C$5)</f>
        <v>0.15337423312883436</v>
      </c>
      <c r="E8" s="96"/>
      <c r="F8" s="97"/>
    </row>
    <row r="9" spans="1:6" ht="25.5" x14ac:dyDescent="0.2">
      <c r="A9" s="13" t="s">
        <v>59</v>
      </c>
      <c r="B9" s="14" t="s">
        <v>92</v>
      </c>
      <c r="C9" s="11">
        <v>46</v>
      </c>
      <c r="D9" s="12"/>
      <c r="E9" s="95"/>
      <c r="F9" s="91"/>
    </row>
    <row r="10" spans="1:6" ht="25.5" x14ac:dyDescent="0.2">
      <c r="A10" s="13" t="s">
        <v>60</v>
      </c>
      <c r="B10" s="14" t="s">
        <v>93</v>
      </c>
      <c r="C10" s="12"/>
      <c r="D10" s="33">
        <f>IF(OR(C$6=0,C$6=" ",C9=0,C9=" ")," ",C9/C$6)</f>
        <v>0.18548387096774194</v>
      </c>
      <c r="E10" s="96"/>
      <c r="F10" s="97"/>
    </row>
    <row r="11" spans="1:6" ht="28.5" customHeight="1" x14ac:dyDescent="0.2">
      <c r="A11" s="13" t="s">
        <v>61</v>
      </c>
      <c r="B11" s="14" t="s">
        <v>12</v>
      </c>
      <c r="C11" s="15">
        <v>8066</v>
      </c>
      <c r="D11" s="16"/>
      <c r="E11" s="92"/>
      <c r="F11" s="91"/>
    </row>
    <row r="12" spans="1:6" ht="27" customHeight="1" x14ac:dyDescent="0.2">
      <c r="A12" s="13" t="s">
        <v>62</v>
      </c>
      <c r="B12" s="14" t="s">
        <v>13</v>
      </c>
      <c r="C12" s="15">
        <v>11255</v>
      </c>
      <c r="D12" s="16"/>
      <c r="E12" s="92"/>
      <c r="F12" s="91"/>
    </row>
    <row r="13" spans="1:6" ht="25.5" x14ac:dyDescent="0.2">
      <c r="A13" s="13" t="s">
        <v>63</v>
      </c>
      <c r="B13" s="14" t="s">
        <v>14</v>
      </c>
      <c r="C13" s="75">
        <v>4.5444230854396386</v>
      </c>
      <c r="D13" s="16"/>
      <c r="E13" s="92"/>
      <c r="F13" s="91"/>
    </row>
    <row r="14" spans="1:6" ht="26.25" thickBot="1" x14ac:dyDescent="0.25">
      <c r="A14" s="17" t="s">
        <v>64</v>
      </c>
      <c r="B14" s="18" t="s">
        <v>15</v>
      </c>
      <c r="C14" s="76">
        <v>8.6766656399731588</v>
      </c>
      <c r="D14" s="19"/>
      <c r="E14" s="86"/>
      <c r="F14" s="87"/>
    </row>
  </sheetData>
  <mergeCells count="15">
    <mergeCell ref="E5:F5"/>
    <mergeCell ref="A2:F2"/>
    <mergeCell ref="A3:A4"/>
    <mergeCell ref="B3:B4"/>
    <mergeCell ref="C3:D3"/>
    <mergeCell ref="E3:F4"/>
    <mergeCell ref="E12:F12"/>
    <mergeCell ref="E13:F13"/>
    <mergeCell ref="E14:F14"/>
    <mergeCell ref="E6:F6"/>
    <mergeCell ref="E7:F7"/>
    <mergeCell ref="E8:F8"/>
    <mergeCell ref="E9:F9"/>
    <mergeCell ref="E10:F10"/>
    <mergeCell ref="E11:F11"/>
  </mergeCells>
  <pageMargins left="0.7" right="0.7" top="0.75" bottom="0.75" header="0.3" footer="0.3"/>
  <pageSetup paperSize="9" scale="76" orientation="portrait" r:id="rId1"/>
  <headerFooter>
    <oddHeader>&amp;C&amp;"Arial,Bold"&amp;12 2017 Electricity Licence Reporting Datasheets - Distribution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F18" sqref="F18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ht="13.5" thickBot="1" x14ac:dyDescent="0.25"/>
    <row r="2" spans="1:6" ht="13.5" thickBot="1" x14ac:dyDescent="0.25">
      <c r="A2" s="101" t="s">
        <v>16</v>
      </c>
      <c r="B2" s="102"/>
      <c r="C2" s="102"/>
      <c r="D2" s="102"/>
      <c r="E2" s="102"/>
      <c r="F2" s="103"/>
    </row>
    <row r="3" spans="1:6" x14ac:dyDescent="0.2">
      <c r="A3" s="104" t="s">
        <v>21</v>
      </c>
      <c r="B3" s="105" t="s">
        <v>0</v>
      </c>
      <c r="C3" s="105" t="s">
        <v>3</v>
      </c>
      <c r="D3" s="105"/>
      <c r="E3" s="105" t="s">
        <v>20</v>
      </c>
      <c r="F3" s="106"/>
    </row>
    <row r="4" spans="1:6" ht="25.5" x14ac:dyDescent="0.2">
      <c r="A4" s="81"/>
      <c r="B4" s="82"/>
      <c r="C4" s="47" t="s">
        <v>1</v>
      </c>
      <c r="D4" s="48" t="s">
        <v>4</v>
      </c>
      <c r="E4" s="82"/>
      <c r="F4" s="91"/>
    </row>
    <row r="5" spans="1:6" ht="25.5" customHeight="1" x14ac:dyDescent="0.2">
      <c r="A5" s="20" t="s">
        <v>65</v>
      </c>
      <c r="B5" s="69" t="s">
        <v>25</v>
      </c>
      <c r="C5" s="15">
        <v>13645</v>
      </c>
      <c r="D5" s="35"/>
      <c r="E5" s="99"/>
      <c r="F5" s="91"/>
    </row>
    <row r="6" spans="1:6" ht="25.5" x14ac:dyDescent="0.2">
      <c r="A6" s="20" t="s">
        <v>66</v>
      </c>
      <c r="B6" s="69" t="s">
        <v>94</v>
      </c>
      <c r="C6" s="15">
        <v>9913</v>
      </c>
      <c r="D6" s="35"/>
      <c r="E6" s="99"/>
      <c r="F6" s="91"/>
    </row>
    <row r="7" spans="1:6" ht="25.5" x14ac:dyDescent="0.2">
      <c r="A7" s="20" t="s">
        <v>77</v>
      </c>
      <c r="B7" s="69" t="s">
        <v>27</v>
      </c>
      <c r="C7" s="21"/>
      <c r="D7" s="36">
        <f>IF(OR(C$5=0,C$5=" ",C6=0,C6=" ")," ",C6/C$5)</f>
        <v>0.72649322096005864</v>
      </c>
      <c r="E7" s="99"/>
      <c r="F7" s="91"/>
    </row>
    <row r="8" spans="1:6" ht="25.5" x14ac:dyDescent="0.2">
      <c r="A8" s="20" t="s">
        <v>78</v>
      </c>
      <c r="B8" s="69" t="s">
        <v>28</v>
      </c>
      <c r="C8" s="37">
        <v>26</v>
      </c>
      <c r="D8" s="35"/>
      <c r="E8" s="99"/>
      <c r="F8" s="91"/>
    </row>
    <row r="9" spans="1:6" ht="27.75" customHeight="1" x14ac:dyDescent="0.2">
      <c r="A9" s="20" t="s">
        <v>79</v>
      </c>
      <c r="B9" s="69" t="s">
        <v>30</v>
      </c>
      <c r="C9" s="15">
        <v>763</v>
      </c>
      <c r="D9" s="35"/>
      <c r="E9" s="99"/>
      <c r="F9" s="91"/>
    </row>
    <row r="10" spans="1:6" ht="28.5" customHeight="1" thickBot="1" x14ac:dyDescent="0.25">
      <c r="A10" s="22" t="s">
        <v>80</v>
      </c>
      <c r="B10" s="70" t="s">
        <v>31</v>
      </c>
      <c r="C10" s="23"/>
      <c r="D10" s="38">
        <f>IF(OR(C$5=0,C$5=" ",C9=0,C9=" ")," ",C9/C$5)</f>
        <v>5.5917918651520702E-2</v>
      </c>
      <c r="E10" s="100"/>
      <c r="F10" s="87"/>
    </row>
  </sheetData>
  <mergeCells count="11">
    <mergeCell ref="E5:F5"/>
    <mergeCell ref="A2:F2"/>
    <mergeCell ref="A3:A4"/>
    <mergeCell ref="B3:B4"/>
    <mergeCell ref="C3:D3"/>
    <mergeCell ref="E3:F4"/>
    <mergeCell ref="E6:F6"/>
    <mergeCell ref="E7:F7"/>
    <mergeCell ref="E8:F8"/>
    <mergeCell ref="E9:F9"/>
    <mergeCell ref="E10:F10"/>
  </mergeCells>
  <pageMargins left="0.7" right="0.7" top="0.75" bottom="0.75" header="0.3" footer="0.3"/>
  <pageSetup paperSize="9" scale="76" orientation="portrait" r:id="rId1"/>
  <headerFooter>
    <oddHeader>&amp;C&amp;"Arial,Bold"&amp;12 2017 Electricity Licence Reporting Datasheets - Distribution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Read this first</vt:lpstr>
      <vt:lpstr>Customer Connections</vt:lpstr>
      <vt:lpstr>Complaints</vt:lpstr>
      <vt:lpstr>Compensation Payments</vt:lpstr>
      <vt:lpstr>Repair faulty street lights</vt:lpstr>
      <vt:lpstr>Call Centre Performance</vt:lpstr>
      <vt:lpstr>'Read this first'!Print_Area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Renaud</dc:creator>
  <cp:lastModifiedBy>Elena Silva</cp:lastModifiedBy>
  <cp:lastPrinted>2017-08-29T00:35:30Z</cp:lastPrinted>
  <dcterms:created xsi:type="dcterms:W3CDTF">2007-04-23T01:19:35Z</dcterms:created>
  <dcterms:modified xsi:type="dcterms:W3CDTF">2017-10-03T01:09:40Z</dcterms:modified>
</cp:coreProperties>
</file>